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680"/>
  </bookViews>
  <sheets>
    <sheet name="1" sheetId="1" r:id="rId1"/>
    <sheet name="МЕНЮ 7-11 лет с 09.01.2023" sheetId="2" r:id="rId2"/>
  </sheets>
  <definedNames>
    <definedName name="_GoBack" localSheetId="1">'МЕНЮ 7-11 лет с 09.01.2023'!$G$177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" i="2" l="1"/>
  <c r="H172" i="2"/>
  <c r="G172" i="2"/>
  <c r="F172" i="2"/>
  <c r="E172" i="2"/>
  <c r="D172" i="2"/>
  <c r="J164" i="2"/>
  <c r="J173" i="2" s="1"/>
  <c r="J179" i="2" s="1"/>
  <c r="H164" i="2"/>
  <c r="H173" i="2" s="1"/>
  <c r="G164" i="2"/>
  <c r="G173" i="2" s="1"/>
  <c r="F164" i="2"/>
  <c r="F173" i="2" s="1"/>
  <c r="E164" i="2"/>
  <c r="E173" i="2" s="1"/>
  <c r="D164" i="2"/>
  <c r="D173" i="2" s="1"/>
  <c r="J156" i="2"/>
  <c r="H156" i="2"/>
  <c r="G156" i="2"/>
  <c r="F156" i="2"/>
  <c r="E156" i="2"/>
  <c r="D156" i="2"/>
  <c r="J147" i="2"/>
  <c r="H147" i="2"/>
  <c r="H157" i="2" s="1"/>
  <c r="G147" i="2"/>
  <c r="G157" i="2" s="1"/>
  <c r="F147" i="2"/>
  <c r="F157" i="2" s="1"/>
  <c r="E147" i="2"/>
  <c r="E157" i="2" s="1"/>
  <c r="D147" i="2"/>
  <c r="D157" i="2" s="1"/>
  <c r="J140" i="2"/>
  <c r="H140" i="2"/>
  <c r="G140" i="2"/>
  <c r="F140" i="2"/>
  <c r="E140" i="2"/>
  <c r="D140" i="2"/>
  <c r="J131" i="2"/>
  <c r="H131" i="2"/>
  <c r="H141" i="2" s="1"/>
  <c r="G131" i="2"/>
  <c r="G141" i="2" s="1"/>
  <c r="F131" i="2"/>
  <c r="F141" i="2" s="1"/>
  <c r="E131" i="2"/>
  <c r="E141" i="2" s="1"/>
  <c r="D131" i="2"/>
  <c r="D141" i="2" s="1"/>
  <c r="J123" i="2"/>
  <c r="H123" i="2"/>
  <c r="G123" i="2"/>
  <c r="F123" i="2"/>
  <c r="E123" i="2"/>
  <c r="D123" i="2"/>
  <c r="J115" i="2"/>
  <c r="H115" i="2"/>
  <c r="H124" i="2" s="1"/>
  <c r="G115" i="2"/>
  <c r="G124" i="2" s="1"/>
  <c r="F115" i="2"/>
  <c r="F124" i="2" s="1"/>
  <c r="E115" i="2"/>
  <c r="E124" i="2" s="1"/>
  <c r="D115" i="2"/>
  <c r="D124" i="2" s="1"/>
  <c r="D107" i="2"/>
  <c r="J106" i="2"/>
  <c r="H106" i="2"/>
  <c r="G106" i="2"/>
  <c r="F106" i="2"/>
  <c r="E106" i="2"/>
  <c r="D106" i="2"/>
  <c r="J97" i="2"/>
  <c r="H97" i="2"/>
  <c r="H107" i="2" s="1"/>
  <c r="G97" i="2"/>
  <c r="G107" i="2" s="1"/>
  <c r="F97" i="2"/>
  <c r="F107" i="2" s="1"/>
  <c r="E97" i="2"/>
  <c r="E107" i="2" s="1"/>
  <c r="J88" i="2"/>
  <c r="H88" i="2"/>
  <c r="G88" i="2"/>
  <c r="F88" i="2"/>
  <c r="E88" i="2"/>
  <c r="D88" i="2"/>
  <c r="J80" i="2"/>
  <c r="H80" i="2"/>
  <c r="H89" i="2" s="1"/>
  <c r="G80" i="2"/>
  <c r="G89" i="2" s="1"/>
  <c r="F80" i="2"/>
  <c r="F89" i="2" s="1"/>
  <c r="E80" i="2"/>
  <c r="E89" i="2" s="1"/>
  <c r="D80" i="2"/>
  <c r="D89" i="2" s="1"/>
  <c r="J71" i="2"/>
  <c r="H71" i="2"/>
  <c r="G71" i="2"/>
  <c r="F71" i="2"/>
  <c r="E71" i="2"/>
  <c r="D71" i="2"/>
  <c r="J62" i="2"/>
  <c r="H62" i="2"/>
  <c r="H72" i="2" s="1"/>
  <c r="G62" i="2"/>
  <c r="G72" i="2" s="1"/>
  <c r="F62" i="2"/>
  <c r="F72" i="2" s="1"/>
  <c r="E62" i="2"/>
  <c r="E72" i="2" s="1"/>
  <c r="D62" i="2"/>
  <c r="D72" i="2" s="1"/>
  <c r="J55" i="2"/>
  <c r="H55" i="2"/>
  <c r="G55" i="2"/>
  <c r="F55" i="2"/>
  <c r="E55" i="2"/>
  <c r="D55" i="2"/>
  <c r="D56" i="2" s="1"/>
  <c r="J46" i="2"/>
  <c r="H46" i="2"/>
  <c r="H56" i="2" s="1"/>
  <c r="G46" i="2"/>
  <c r="G56" i="2" s="1"/>
  <c r="F46" i="2"/>
  <c r="F56" i="2" s="1"/>
  <c r="E46" i="2"/>
  <c r="E56" i="2" s="1"/>
  <c r="J37" i="2"/>
  <c r="H37" i="2"/>
  <c r="G37" i="2"/>
  <c r="G175" i="2" s="1"/>
  <c r="G178" i="2" s="1"/>
  <c r="F37" i="2"/>
  <c r="E37" i="2"/>
  <c r="D37" i="2"/>
  <c r="J28" i="2"/>
  <c r="J174" i="2" s="1"/>
  <c r="J177" i="2" s="1"/>
  <c r="H28" i="2"/>
  <c r="H38" i="2" s="1"/>
  <c r="G28" i="2"/>
  <c r="G38" i="2" s="1"/>
  <c r="F28" i="2"/>
  <c r="F38" i="2" s="1"/>
  <c r="E28" i="2"/>
  <c r="E174" i="2" s="1"/>
  <c r="E177" i="2" s="1"/>
  <c r="E181" i="2" s="1"/>
  <c r="D28" i="2"/>
  <c r="D38" i="2" s="1"/>
  <c r="J20" i="2"/>
  <c r="J175" i="2" s="1"/>
  <c r="J178" i="2" s="1"/>
  <c r="H20" i="2"/>
  <c r="H175" i="2" s="1"/>
  <c r="H178" i="2" s="1"/>
  <c r="G20" i="2"/>
  <c r="F20" i="2"/>
  <c r="F175" i="2" s="1"/>
  <c r="F178" i="2" s="1"/>
  <c r="E20" i="2"/>
  <c r="E175" i="2" s="1"/>
  <c r="E178" i="2" s="1"/>
  <c r="D20" i="2"/>
  <c r="D175" i="2" s="1"/>
  <c r="D178" i="2" s="1"/>
  <c r="J12" i="2"/>
  <c r="H12" i="2"/>
  <c r="H174" i="2" s="1"/>
  <c r="H177" i="2" s="1"/>
  <c r="H181" i="2" s="1"/>
  <c r="G12" i="2"/>
  <c r="G21" i="2" s="1"/>
  <c r="G179" i="2" s="1"/>
  <c r="F12" i="2"/>
  <c r="F21" i="2" s="1"/>
  <c r="F179" i="2" s="1"/>
  <c r="E12" i="2"/>
  <c r="E21" i="2" s="1"/>
  <c r="D12" i="2"/>
  <c r="D174" i="2" s="1"/>
  <c r="D177" i="2" s="1"/>
  <c r="E38" i="2" l="1"/>
  <c r="E179" i="2" s="1"/>
  <c r="F174" i="2"/>
  <c r="F177" i="2" s="1"/>
  <c r="F181" i="2" s="1"/>
  <c r="D21" i="2"/>
  <c r="D179" i="2" s="1"/>
  <c r="H21" i="2"/>
  <c r="H179" i="2" s="1"/>
  <c r="G174" i="2"/>
  <c r="G177" i="2" s="1"/>
  <c r="G181" i="2" s="1"/>
</calcChain>
</file>

<file path=xl/sharedStrings.xml><?xml version="1.0" encoding="utf-8"?>
<sst xmlns="http://schemas.openxmlformats.org/spreadsheetml/2006/main" count="261" uniqueCount="117">
  <si>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</si>
  <si>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</si>
  <si>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</si>
  <si>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</si>
  <si>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</si>
  <si>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</si>
  <si>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</si>
  <si>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</si>
  <si>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</si>
  <si>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</si>
  <si>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</si>
  <si>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</si>
  <si>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</si>
  <si>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</si>
  <si>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</si>
  <si>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</si>
  <si>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</si>
  <si>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</si>
  <si>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</si>
  <si>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</si>
  <si>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</si>
  <si>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</si>
  <si>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</si>
  <si>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</si>
  <si>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</si>
  <si>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</si>
  <si>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</si>
  <si>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 г. Ершова Саратовской области"</t>
  </si>
  <si>
    <t>Хлеб ржаной</t>
  </si>
  <si>
    <t>Щи из свежей капусты на мясокостном бульоне</t>
  </si>
  <si>
    <t>Батон</t>
  </si>
  <si>
    <t>макароны отварные</t>
  </si>
  <si>
    <t>котлета из говядины</t>
  </si>
  <si>
    <t>кисель</t>
  </si>
  <si>
    <t>Запеканка из творого со сгущенным молоком</t>
  </si>
  <si>
    <t>чай с сахаром и лимоном</t>
  </si>
  <si>
    <t>сыр порциями</t>
  </si>
  <si>
    <t>масло сливочное порциями</t>
  </si>
  <si>
    <t>200/20</t>
  </si>
  <si>
    <t xml:space="preserve"> </t>
  </si>
  <si>
    <t>УТВЕРЖДЕНО
Директор МОУ "СОШ №4 г. Ершова Саратовской области"
______________Денисова Е.П.
Приказ №_______от ___________2021г.</t>
  </si>
  <si>
    <t xml:space="preserve">Приложение №1 к приказу № 8 от 09.01.2023г.
Утверждаю
Директор МОУ "СОШ №4 г. Ершова Саратовской области"
_______________Денисова Е.П.  </t>
  </si>
  <si>
    <t xml:space="preserve">Меню приготовляемых блюд </t>
  </si>
  <si>
    <t>Возрастная категория: 7-11 лет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</si>
  <si>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</si>
  <si>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</si>
  <si>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</si>
  <si>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</si>
  <si>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</si>
  <si>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1-4 классы</t>
  </si>
  <si>
    <t>белки</t>
  </si>
  <si>
    <t>жиры</t>
  </si>
  <si>
    <t>углеводы</t>
  </si>
  <si>
    <t>Неделя 1
День 1</t>
  </si>
  <si>
    <t>завтрак</t>
  </si>
  <si>
    <t>Омлет натуральный</t>
  </si>
  <si>
    <t xml:space="preserve">Хлеб пшеничный </t>
  </si>
  <si>
    <t>Какао на молоке</t>
  </si>
  <si>
    <t>Яблоко</t>
  </si>
  <si>
    <t>итого за завтрак:</t>
  </si>
  <si>
    <t>обед</t>
  </si>
  <si>
    <t>Салат из моркови с растительным маслом термически обработанной</t>
  </si>
  <si>
    <t xml:space="preserve">Суп картофельный с крупой на мясокостном бульоне </t>
  </si>
  <si>
    <t>Плов с курицей</t>
  </si>
  <si>
    <t>Компот из смеси сухофруктов</t>
  </si>
  <si>
    <t>Груша</t>
  </si>
  <si>
    <t>итого за обед:</t>
  </si>
  <si>
    <t>Итого за день:</t>
  </si>
  <si>
    <t>День 2</t>
  </si>
  <si>
    <t>Каша манная молочная жидкая</t>
  </si>
  <si>
    <t>Чай с молоком и сахаром</t>
  </si>
  <si>
    <t>Сыр порциями</t>
  </si>
  <si>
    <t>Салат из свежей капусты и моркови с растительным маслом термически обработанной</t>
  </si>
  <si>
    <t xml:space="preserve">Борщ на мясокостном бульоне </t>
  </si>
  <si>
    <t>Гороховая каша</t>
  </si>
  <si>
    <t>Гуляш из говядины</t>
  </si>
  <si>
    <t>Банан</t>
  </si>
  <si>
    <t>День 3</t>
  </si>
  <si>
    <t>Запеканка из творога со сгущенным молоком</t>
  </si>
  <si>
    <t>Чай с лимоном и сахаром</t>
  </si>
  <si>
    <t>Масло сливочное порциями</t>
  </si>
  <si>
    <t>Салат из свеклы отварной с растительным маслом</t>
  </si>
  <si>
    <t>Макаронные изделия отварные</t>
  </si>
  <si>
    <t>Котлета из говядины</t>
  </si>
  <si>
    <t>Кисель</t>
  </si>
  <si>
    <t>Апельсин</t>
  </si>
  <si>
    <t>День 4</t>
  </si>
  <si>
    <t>Каша молочная геркулесовая</t>
  </si>
  <si>
    <t>Чай с сахаром</t>
  </si>
  <si>
    <t>Булочка сдобная</t>
  </si>
  <si>
    <t xml:space="preserve">Суп гороховый на мясокостном бульоне </t>
  </si>
  <si>
    <t xml:space="preserve">Булгур отварной </t>
  </si>
  <si>
    <t>Рыба, тушенная в сметанном соусе</t>
  </si>
  <si>
    <t>День 5</t>
  </si>
  <si>
    <t>Каша рисовая молочная вязкая</t>
  </si>
  <si>
    <t xml:space="preserve">Суп картофельный с макаронными изделиями на курином бульоне </t>
  </si>
  <si>
    <t>Жаркое по-домашнему</t>
  </si>
  <si>
    <t>Неделя 2
День 6</t>
  </si>
  <si>
    <t>Каша гречневая</t>
  </si>
  <si>
    <t>День 7</t>
  </si>
  <si>
    <t>Каша молочная "Дружба"</t>
  </si>
  <si>
    <t>День 8</t>
  </si>
  <si>
    <t>Суп картофельный с фрикадельками</t>
  </si>
  <si>
    <t>Картофель отварной с маслом</t>
  </si>
  <si>
    <t>День 9</t>
  </si>
  <si>
    <t>День 10</t>
  </si>
  <si>
    <t>Среднее значение за период: завтрак</t>
  </si>
  <si>
    <t>Среднее значение за период: обед</t>
  </si>
  <si>
    <t>Среднее значение за период: за 10 дней</t>
  </si>
  <si>
    <t>норма</t>
  </si>
  <si>
    <t>в ы х о д /г/</t>
  </si>
  <si>
    <t>Пищевые вещества (г)</t>
  </si>
  <si>
    <t>Энергетическая ценность (кКал)</t>
  </si>
  <si>
    <t>за сутки</t>
  </si>
  <si>
    <t>Много бобовых, 3 дня подряд. Большая нагрузка на кишечник детей! Свеклу с горохом в один день давать не рекомендуется.</t>
  </si>
  <si>
    <t>Салат из моркови термически обработанной</t>
  </si>
  <si>
    <t>Салат из свежей капусты, свеклы и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</si>
</sst>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8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1" applyFill="1"/>
    <xf numFmtId="0" fontId="1" fillId="0" borderId="0" xfId="1" applyFill="1" applyAlignment="1">
      <alignment horizontal="center" vertical="center"/>
    </xf>
    <xf numFmtId="0" fontId="9" fillId="0" borderId="0" xfId="1" applyFont="1" applyFill="1" applyAlignment="1">
      <alignment horizontal="left" wrapText="1"/>
    </xf>
    <xf numFmtId="0" fontId="10" fillId="0" borderId="0" xfId="1" applyFont="1" applyFill="1" applyAlignment="1">
      <alignment horizontal="right" wrapText="1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right" vertical="top" wrapText="1"/>
    </xf>
    <xf numFmtId="0" fontId="12" fillId="0" borderId="0" xfId="1" applyFont="1" applyFill="1" applyAlignment="1">
      <alignment horizontal="right" vertical="top"/>
    </xf>
    <xf numFmtId="0" fontId="13" fillId="0" borderId="0" xfId="1" applyFont="1" applyFill="1" applyBorder="1" applyAlignment="1">
      <alignment horizontal="center"/>
    </xf>
    <xf numFmtId="0" fontId="1" fillId="0" borderId="0" xfId="1" applyFill="1" applyBorder="1"/>
    <xf numFmtId="0" fontId="14" fillId="0" borderId="0" xfId="1" applyFont="1" applyFill="1" applyBorder="1" applyAlignment="1">
      <alignment horizontal="center"/>
    </xf>
    <xf numFmtId="0" fontId="1" fillId="0" borderId="0" xfId="1" applyFill="1" applyAlignment="1">
      <alignment vertical="center"/>
    </xf>
    <xf numFmtId="0" fontId="12" fillId="5" borderId="17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11" fillId="5" borderId="17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/>
    </xf>
    <xf numFmtId="0" fontId="11" fillId="5" borderId="4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/>
    </xf>
    <xf numFmtId="0" fontId="8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wrapText="1"/>
    </xf>
    <xf numFmtId="0" fontId="12" fillId="0" borderId="18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wrapText="1"/>
    </xf>
    <xf numFmtId="0" fontId="12" fillId="0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top"/>
    </xf>
    <xf numFmtId="0" fontId="18" fillId="0" borderId="1" xfId="1" applyFont="1" applyFill="1" applyBorder="1" applyAlignment="1">
      <alignment horizontal="left" wrapText="1"/>
    </xf>
    <xf numFmtId="0" fontId="19" fillId="0" borderId="1" xfId="1" applyFont="1" applyFill="1" applyBorder="1" applyAlignment="1">
      <alignment horizontal="center"/>
    </xf>
    <xf numFmtId="0" fontId="19" fillId="0" borderId="1" xfId="1" applyFont="1" applyFill="1" applyBorder="1" applyAlignment="1">
      <alignment horizontal="center" vertical="center"/>
    </xf>
    <xf numFmtId="0" fontId="20" fillId="0" borderId="0" xfId="1" applyFont="1" applyFill="1"/>
    <xf numFmtId="0" fontId="4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top"/>
    </xf>
    <xf numFmtId="0" fontId="21" fillId="0" borderId="1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left" wrapText="1"/>
    </xf>
    <xf numFmtId="0" fontId="21" fillId="0" borderId="1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left" vertical="center" wrapText="1"/>
    </xf>
    <xf numFmtId="0" fontId="3" fillId="0" borderId="25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 vertical="center" wrapText="1"/>
    </xf>
    <xf numFmtId="0" fontId="9" fillId="0" borderId="0" xfId="1" applyFont="1" applyFill="1"/>
    <xf numFmtId="0" fontId="24" fillId="0" borderId="0" xfId="1" applyFont="1" applyFill="1" applyAlignment="1">
      <alignment horizontal="left"/>
    </xf>
    <xf numFmtId="0" fontId="4" fillId="0" borderId="20" xfId="1" applyFont="1" applyFill="1" applyBorder="1" applyAlignment="1">
      <alignment horizontal="left" wrapText="1"/>
    </xf>
    <xf numFmtId="0" fontId="3" fillId="0" borderId="23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0" fontId="0" fillId="3" borderId="6" xfId="0" applyFill="1" applyBorder="1" applyProtection="1"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4" fillId="0" borderId="1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44966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35">
        <v>213</v>
      </c>
      <c r="D4" s="30" t="s">
        <v>34</v>
      </c>
      <c r="E4" s="35" t="s">
        <v>38</v>
      </c>
      <c r="F4" s="133">
        <v>60.47</v>
      </c>
      <c r="G4" s="132">
        <v>566.66</v>
      </c>
      <c r="H4" s="132">
        <v>32</v>
      </c>
      <c r="I4" s="132">
        <v>33.6</v>
      </c>
      <c r="J4" s="132">
        <v>31.86</v>
      </c>
    </row>
    <row r="5" spans="1:10" x14ac:dyDescent="0.35">
      <c r="A5" s="6"/>
      <c r="B5" s="1" t="s">
        <v>12</v>
      </c>
      <c r="C5" s="35">
        <v>56</v>
      </c>
      <c r="D5" s="37" t="s">
        <v>35</v>
      </c>
      <c r="E5" s="35">
        <v>200</v>
      </c>
      <c r="F5" s="133">
        <v>2.85</v>
      </c>
      <c r="G5" s="132">
        <v>54</v>
      </c>
      <c r="H5" s="132">
        <v>0.1</v>
      </c>
      <c r="I5" s="132">
        <v>0</v>
      </c>
      <c r="J5" s="132">
        <v>13.8</v>
      </c>
    </row>
    <row r="6" spans="1:10" x14ac:dyDescent="0.35">
      <c r="A6" s="6"/>
      <c r="B6" s="1" t="s">
        <v>23</v>
      </c>
      <c r="C6" s="2"/>
      <c r="D6" s="30" t="s">
        <v>30</v>
      </c>
      <c r="E6" s="34">
        <v>50</v>
      </c>
      <c r="F6" s="39">
        <v>4.43</v>
      </c>
      <c r="G6" s="34">
        <v>115</v>
      </c>
      <c r="H6" s="134">
        <v>4</v>
      </c>
      <c r="I6" s="134">
        <v>0.95</v>
      </c>
      <c r="J6" s="134">
        <v>27.5</v>
      </c>
    </row>
    <row r="7" spans="1:10" x14ac:dyDescent="0.35">
      <c r="A7" s="6"/>
      <c r="B7" s="2"/>
      <c r="C7" s="2"/>
      <c r="D7" s="30" t="s">
        <v>36</v>
      </c>
      <c r="E7" s="34">
        <v>20</v>
      </c>
      <c r="F7" s="39">
        <v>13.14</v>
      </c>
      <c r="G7" s="34">
        <v>72.599999999999994</v>
      </c>
      <c r="H7" s="132">
        <v>4.82</v>
      </c>
      <c r="I7" s="132">
        <v>5.9</v>
      </c>
      <c r="J7" s="132">
        <v>0.06</v>
      </c>
    </row>
    <row r="8" spans="1:10" ht="15" thickBot="1" x14ac:dyDescent="0.4">
      <c r="A8" s="7"/>
      <c r="B8" s="8"/>
      <c r="C8" s="8"/>
      <c r="D8" s="29" t="s">
        <v>37</v>
      </c>
      <c r="E8" s="18">
        <v>10</v>
      </c>
      <c r="F8" s="38">
        <v>7.5</v>
      </c>
      <c r="G8" s="18">
        <v>66.2</v>
      </c>
      <c r="H8" s="132">
        <v>0.1</v>
      </c>
      <c r="I8" s="132">
        <v>7.25</v>
      </c>
      <c r="J8" s="132">
        <v>0.14000000000000001</v>
      </c>
    </row>
    <row r="9" spans="1:10" x14ac:dyDescent="0.35">
      <c r="A9" s="3" t="s">
        <v>13</v>
      </c>
      <c r="B9" s="10" t="s">
        <v>20</v>
      </c>
      <c r="C9" s="5"/>
      <c r="D9" s="27"/>
      <c r="E9" s="14"/>
      <c r="F9" s="40"/>
      <c r="G9" s="14"/>
      <c r="H9" s="14"/>
      <c r="I9" s="14"/>
      <c r="J9" s="15"/>
    </row>
    <row r="10" spans="1:10" x14ac:dyDescent="0.3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9"/>
      <c r="E11" s="18"/>
      <c r="F11" s="23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5">
        <v>25</v>
      </c>
      <c r="D12" s="138" t="s">
        <v>81</v>
      </c>
      <c r="E12" s="31">
        <v>60</v>
      </c>
      <c r="F12" s="133">
        <v>2.4700000000000002</v>
      </c>
      <c r="G12" s="35">
        <v>110</v>
      </c>
      <c r="H12" s="35">
        <v>1.4</v>
      </c>
      <c r="I12" s="35">
        <v>8.1999999999999993</v>
      </c>
      <c r="J12" s="35">
        <v>8</v>
      </c>
    </row>
    <row r="13" spans="1:10" x14ac:dyDescent="0.35">
      <c r="A13" s="6"/>
      <c r="B13" s="1" t="s">
        <v>16</v>
      </c>
      <c r="C13" s="35">
        <v>67</v>
      </c>
      <c r="D13" s="33" t="s">
        <v>29</v>
      </c>
      <c r="E13" s="31">
        <v>200</v>
      </c>
      <c r="F13" s="133">
        <v>17.72</v>
      </c>
      <c r="G13" s="35">
        <v>67.8</v>
      </c>
      <c r="H13" s="35">
        <v>1.4</v>
      </c>
      <c r="I13" s="35">
        <v>3.9</v>
      </c>
      <c r="J13" s="35">
        <v>6.78</v>
      </c>
    </row>
    <row r="14" spans="1:10" x14ac:dyDescent="0.35">
      <c r="A14" s="6"/>
      <c r="B14" s="1" t="s">
        <v>17</v>
      </c>
      <c r="C14" s="35">
        <v>10</v>
      </c>
      <c r="D14" s="32" t="s">
        <v>32</v>
      </c>
      <c r="E14" s="16">
        <v>90</v>
      </c>
      <c r="F14" s="133">
        <v>43.23</v>
      </c>
      <c r="G14" s="132">
        <v>175.05</v>
      </c>
      <c r="H14" s="132">
        <v>10.29</v>
      </c>
      <c r="I14" s="132">
        <v>11.17</v>
      </c>
      <c r="J14" s="132">
        <v>7.29</v>
      </c>
    </row>
    <row r="15" spans="1:10" x14ac:dyDescent="0.35">
      <c r="A15" s="6"/>
      <c r="B15" s="1" t="s">
        <v>18</v>
      </c>
      <c r="C15" s="35">
        <v>204</v>
      </c>
      <c r="D15" s="33" t="s">
        <v>31</v>
      </c>
      <c r="E15" s="16">
        <v>150</v>
      </c>
      <c r="F15" s="41">
        <v>7</v>
      </c>
      <c r="G15" s="35">
        <v>155.1</v>
      </c>
      <c r="H15" s="35">
        <v>5.76</v>
      </c>
      <c r="I15" s="35">
        <v>0.83</v>
      </c>
      <c r="J15" s="35">
        <v>31.14</v>
      </c>
    </row>
    <row r="16" spans="1:10" x14ac:dyDescent="0.35">
      <c r="A16" s="6"/>
      <c r="B16" s="1" t="s">
        <v>19</v>
      </c>
      <c r="C16" s="31">
        <v>291</v>
      </c>
      <c r="D16" s="32" t="s">
        <v>33</v>
      </c>
      <c r="E16" s="16">
        <v>200</v>
      </c>
      <c r="F16" s="133">
        <v>3.65</v>
      </c>
      <c r="G16" s="34">
        <v>122</v>
      </c>
      <c r="H16" s="35">
        <v>1.4</v>
      </c>
      <c r="I16" s="35">
        <v>0</v>
      </c>
      <c r="J16" s="35">
        <v>29</v>
      </c>
    </row>
    <row r="17" spans="1:10" x14ac:dyDescent="0.35">
      <c r="A17" s="6"/>
      <c r="B17" s="1" t="s">
        <v>24</v>
      </c>
      <c r="C17" s="2"/>
      <c r="D17" s="137" t="s">
        <v>56</v>
      </c>
      <c r="E17" s="16">
        <v>40</v>
      </c>
      <c r="F17" s="41">
        <v>2.4900000000000002</v>
      </c>
      <c r="G17" s="34">
        <v>96.8</v>
      </c>
      <c r="H17" s="36">
        <v>3.24</v>
      </c>
      <c r="I17" s="36">
        <v>0.4</v>
      </c>
      <c r="J17" s="36">
        <v>19.52</v>
      </c>
    </row>
    <row r="18" spans="1:10" ht="15" thickBot="1" x14ac:dyDescent="0.4">
      <c r="A18" s="6"/>
      <c r="B18" s="1" t="s">
        <v>21</v>
      </c>
      <c r="C18" s="2"/>
      <c r="D18" s="137" t="s">
        <v>28</v>
      </c>
      <c r="E18" s="16">
        <v>40</v>
      </c>
      <c r="F18" s="41">
        <v>2.64</v>
      </c>
      <c r="G18" s="34">
        <v>86.8</v>
      </c>
      <c r="H18" s="36">
        <v>2.36</v>
      </c>
      <c r="I18" s="36">
        <v>0.44</v>
      </c>
      <c r="J18" s="36">
        <v>17.8</v>
      </c>
    </row>
    <row r="19" spans="1:10" x14ac:dyDescent="0.35">
      <c r="A19" s="6"/>
      <c r="B19" s="136" t="s">
        <v>20</v>
      </c>
      <c r="C19" s="24"/>
      <c r="D19" s="135" t="s">
        <v>85</v>
      </c>
      <c r="E19" s="25">
        <v>300</v>
      </c>
      <c r="F19" s="26">
        <v>29.1</v>
      </c>
      <c r="G19" s="25">
        <v>147</v>
      </c>
      <c r="H19" s="134">
        <v>2.7</v>
      </c>
      <c r="I19" s="134">
        <v>0.6</v>
      </c>
      <c r="J19" s="134">
        <v>31.8</v>
      </c>
    </row>
    <row r="20" spans="1:10" ht="15" thickBot="1" x14ac:dyDescent="0.4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topLeftCell="A38" zoomScale="90" zoomScaleNormal="90" workbookViewId="0">
      <selection activeCell="E50" sqref="E50:G50"/>
    </sheetView>
  </sheetViews>
  <sheetFormatPr defaultColWidth="9.1796875" defaultRowHeight="14.5" x14ac:dyDescent="0.35"/>
  <cols>
    <col min="1" max="1" width="4.7265625" style="45" customWidth="1"/>
    <col min="2" max="2" width="16.26953125" style="46" customWidth="1"/>
    <col min="3" max="3" width="46.453125" style="47" customWidth="1"/>
    <col min="4" max="4" width="9" style="107" customWidth="1"/>
    <col min="5" max="7" width="9.1796875" style="107" customWidth="1"/>
    <col min="8" max="8" width="10.453125" style="107" customWidth="1"/>
    <col min="9" max="9" width="8" style="45" customWidth="1"/>
    <col min="10" max="10" width="11.81640625" style="49" customWidth="1"/>
    <col min="11" max="14" width="9.1796875" style="45" customWidth="1"/>
    <col min="15" max="16384" width="9.1796875" style="45"/>
  </cols>
  <sheetData>
    <row r="1" spans="1:10" ht="55.5" hidden="1" customHeight="1" x14ac:dyDescent="0.35">
      <c r="A1" s="45" t="s">
        <v>39</v>
      </c>
      <c r="D1" s="48" t="s">
        <v>40</v>
      </c>
      <c r="E1" s="48"/>
      <c r="F1" s="48"/>
      <c r="G1" s="48"/>
      <c r="H1" s="48"/>
      <c r="I1" s="48"/>
    </row>
    <row r="2" spans="1:10" ht="62.15" customHeight="1" x14ac:dyDescent="0.35">
      <c r="B2" s="50" t="s">
        <v>41</v>
      </c>
      <c r="C2" s="51"/>
      <c r="D2" s="51"/>
      <c r="E2" s="51"/>
      <c r="F2" s="51"/>
      <c r="G2" s="51"/>
      <c r="H2" s="51"/>
      <c r="I2" s="51"/>
    </row>
    <row r="3" spans="1:10" x14ac:dyDescent="0.35">
      <c r="C3" s="52" t="s">
        <v>42</v>
      </c>
      <c r="D3" s="52"/>
      <c r="E3" s="52"/>
      <c r="F3" s="52"/>
      <c r="G3" s="52"/>
      <c r="H3" s="52"/>
      <c r="I3" s="53"/>
    </row>
    <row r="4" spans="1:10" x14ac:dyDescent="0.35">
      <c r="C4" s="54" t="s">
        <v>43</v>
      </c>
      <c r="D4" s="54"/>
      <c r="E4" s="54"/>
      <c r="F4" s="54"/>
      <c r="G4" s="54"/>
      <c r="H4" s="54"/>
      <c r="I4" s="53"/>
    </row>
    <row r="5" spans="1:10" s="55" customFormat="1" ht="21" customHeight="1" x14ac:dyDescent="0.35">
      <c r="B5" s="56" t="s">
        <v>2</v>
      </c>
      <c r="C5" s="57" t="s">
        <v>44</v>
      </c>
      <c r="D5" s="58" t="s">
        <v>45</v>
      </c>
      <c r="E5" s="59" t="s">
        <v>46</v>
      </c>
      <c r="F5" s="59"/>
      <c r="G5" s="59"/>
      <c r="H5" s="58" t="s">
        <v>47</v>
      </c>
      <c r="I5" s="58" t="s">
        <v>48</v>
      </c>
      <c r="J5" s="60" t="s">
        <v>49</v>
      </c>
    </row>
    <row r="6" spans="1:10" s="55" customFormat="1" ht="24.75" customHeight="1" x14ac:dyDescent="0.35">
      <c r="B6" s="61"/>
      <c r="C6" s="57"/>
      <c r="D6" s="58"/>
      <c r="E6" s="62" t="s">
        <v>50</v>
      </c>
      <c r="F6" s="62" t="s">
        <v>51</v>
      </c>
      <c r="G6" s="62" t="s">
        <v>52</v>
      </c>
      <c r="H6" s="63"/>
      <c r="I6" s="58"/>
      <c r="J6" s="64"/>
    </row>
    <row r="7" spans="1:10" ht="30" customHeight="1" x14ac:dyDescent="0.35">
      <c r="B7" s="65" t="s">
        <v>53</v>
      </c>
      <c r="C7" s="66"/>
      <c r="D7" s="67"/>
      <c r="E7" s="67"/>
      <c r="F7" s="67"/>
      <c r="G7" s="67"/>
      <c r="H7" s="67"/>
      <c r="I7" s="68"/>
      <c r="J7" s="69"/>
    </row>
    <row r="8" spans="1:10" x14ac:dyDescent="0.35">
      <c r="B8" s="70" t="s">
        <v>54</v>
      </c>
      <c r="C8" s="71" t="s">
        <v>55</v>
      </c>
      <c r="D8" s="67">
        <v>200</v>
      </c>
      <c r="E8" s="67">
        <v>17.739999999999998</v>
      </c>
      <c r="F8" s="67">
        <v>26</v>
      </c>
      <c r="G8" s="67">
        <v>3.06</v>
      </c>
      <c r="H8" s="67">
        <v>317.33999999999997</v>
      </c>
      <c r="I8" s="67">
        <v>209</v>
      </c>
      <c r="J8" s="72">
        <v>26.36</v>
      </c>
    </row>
    <row r="9" spans="1:10" ht="15" customHeight="1" x14ac:dyDescent="0.35">
      <c r="B9" s="70"/>
      <c r="C9" s="73" t="s">
        <v>56</v>
      </c>
      <c r="D9" s="67">
        <v>40</v>
      </c>
      <c r="E9" s="74">
        <v>3.24</v>
      </c>
      <c r="F9" s="74">
        <v>0.4</v>
      </c>
      <c r="G9" s="74">
        <v>19.52</v>
      </c>
      <c r="H9" s="74">
        <v>96.8</v>
      </c>
      <c r="I9" s="67"/>
      <c r="J9" s="72">
        <v>2.4900000000000002</v>
      </c>
    </row>
    <row r="10" spans="1:10" x14ac:dyDescent="0.35">
      <c r="B10" s="70"/>
      <c r="C10" s="71" t="s">
        <v>57</v>
      </c>
      <c r="D10" s="67">
        <v>200</v>
      </c>
      <c r="E10" s="67">
        <v>3.6</v>
      </c>
      <c r="F10" s="67">
        <v>2.66</v>
      </c>
      <c r="G10" s="67">
        <v>13.2</v>
      </c>
      <c r="H10" s="67">
        <v>93.34</v>
      </c>
      <c r="I10" s="67">
        <v>274</v>
      </c>
      <c r="J10" s="72">
        <v>9.4499999999999993</v>
      </c>
    </row>
    <row r="11" spans="1:10" x14ac:dyDescent="0.35">
      <c r="B11" s="70"/>
      <c r="C11" s="71" t="s">
        <v>58</v>
      </c>
      <c r="D11" s="67">
        <v>200</v>
      </c>
      <c r="E11" s="75">
        <v>0.8</v>
      </c>
      <c r="F11" s="75">
        <v>0.8</v>
      </c>
      <c r="G11" s="75">
        <v>19.600000000000001</v>
      </c>
      <c r="H11" s="75">
        <v>94</v>
      </c>
      <c r="I11" s="67"/>
      <c r="J11" s="76">
        <v>19.600000000000001</v>
      </c>
    </row>
    <row r="12" spans="1:10" x14ac:dyDescent="0.35">
      <c r="B12" s="77" t="s">
        <v>59</v>
      </c>
      <c r="C12" s="78"/>
      <c r="D12" s="79">
        <f>SUM(D8:D11)</f>
        <v>640</v>
      </c>
      <c r="E12" s="79">
        <f>SUM(E8:E11)</f>
        <v>25.38</v>
      </c>
      <c r="F12" s="79">
        <f t="shared" ref="F12:J12" si="0">SUM(F8:F11)</f>
        <v>29.86</v>
      </c>
      <c r="G12" s="79">
        <f t="shared" si="0"/>
        <v>55.38</v>
      </c>
      <c r="H12" s="79">
        <f t="shared" si="0"/>
        <v>601.48</v>
      </c>
      <c r="I12" s="67"/>
      <c r="J12" s="80">
        <f t="shared" si="0"/>
        <v>57.9</v>
      </c>
    </row>
    <row r="13" spans="1:10" ht="26.5" x14ac:dyDescent="0.35">
      <c r="B13" s="81" t="s">
        <v>60</v>
      </c>
      <c r="C13" s="82" t="s">
        <v>61</v>
      </c>
      <c r="D13" s="67">
        <v>60</v>
      </c>
      <c r="E13" s="67">
        <v>0.7</v>
      </c>
      <c r="F13" s="67">
        <v>4</v>
      </c>
      <c r="G13" s="67">
        <v>6.6</v>
      </c>
      <c r="H13" s="67">
        <v>64</v>
      </c>
      <c r="I13" s="67">
        <v>16</v>
      </c>
      <c r="J13" s="69">
        <v>2.69</v>
      </c>
    </row>
    <row r="14" spans="1:10" ht="16.5" customHeight="1" x14ac:dyDescent="0.35">
      <c r="B14" s="83"/>
      <c r="C14" s="73" t="s">
        <v>62</v>
      </c>
      <c r="D14" s="67">
        <v>200</v>
      </c>
      <c r="E14" s="67">
        <v>1.6</v>
      </c>
      <c r="F14" s="67">
        <v>1.54</v>
      </c>
      <c r="G14" s="67">
        <v>11.6</v>
      </c>
      <c r="H14" s="67">
        <v>68</v>
      </c>
      <c r="I14" s="67">
        <v>61</v>
      </c>
      <c r="J14" s="72">
        <v>19.07</v>
      </c>
    </row>
    <row r="15" spans="1:10" x14ac:dyDescent="0.35">
      <c r="B15" s="83"/>
      <c r="C15" s="82" t="s">
        <v>63</v>
      </c>
      <c r="D15" s="67">
        <v>200</v>
      </c>
      <c r="E15" s="67">
        <v>16.940000000000001</v>
      </c>
      <c r="F15" s="67">
        <v>10.46</v>
      </c>
      <c r="G15" s="67">
        <v>35.74</v>
      </c>
      <c r="H15" s="67">
        <v>305.33999999999997</v>
      </c>
      <c r="I15" s="67">
        <v>65</v>
      </c>
      <c r="J15" s="72">
        <v>38.75</v>
      </c>
    </row>
    <row r="16" spans="1:10" ht="15" customHeight="1" x14ac:dyDescent="0.35">
      <c r="B16" s="83"/>
      <c r="C16" s="73" t="s">
        <v>56</v>
      </c>
      <c r="D16" s="67">
        <v>40</v>
      </c>
      <c r="E16" s="74">
        <v>3.24</v>
      </c>
      <c r="F16" s="74">
        <v>0.4</v>
      </c>
      <c r="G16" s="74">
        <v>19.52</v>
      </c>
      <c r="H16" s="74">
        <v>96.8</v>
      </c>
      <c r="I16" s="67"/>
      <c r="J16" s="72">
        <v>2.4900000000000002</v>
      </c>
    </row>
    <row r="17" spans="2:10" x14ac:dyDescent="0.35">
      <c r="B17" s="83"/>
      <c r="C17" s="73" t="s">
        <v>28</v>
      </c>
      <c r="D17" s="67">
        <v>40</v>
      </c>
      <c r="E17" s="74">
        <v>2.64</v>
      </c>
      <c r="F17" s="74">
        <v>0.48</v>
      </c>
      <c r="G17" s="74">
        <v>15.84</v>
      </c>
      <c r="H17" s="74">
        <v>79.2</v>
      </c>
      <c r="I17" s="67"/>
      <c r="J17" s="72">
        <v>2.64</v>
      </c>
    </row>
    <row r="18" spans="2:10" ht="14.25" customHeight="1" x14ac:dyDescent="0.35">
      <c r="B18" s="83"/>
      <c r="C18" s="82" t="s">
        <v>64</v>
      </c>
      <c r="D18" s="67">
        <v>200</v>
      </c>
      <c r="E18" s="67">
        <v>1</v>
      </c>
      <c r="F18" s="67">
        <v>0.04</v>
      </c>
      <c r="G18" s="67">
        <v>27.5</v>
      </c>
      <c r="H18" s="67">
        <v>110</v>
      </c>
      <c r="I18" s="67">
        <v>278</v>
      </c>
      <c r="J18" s="72">
        <v>4.9800000000000004</v>
      </c>
    </row>
    <row r="19" spans="2:10" ht="15" customHeight="1" x14ac:dyDescent="0.35">
      <c r="B19" s="84"/>
      <c r="C19" s="85" t="s">
        <v>65</v>
      </c>
      <c r="D19" s="67">
        <v>250</v>
      </c>
      <c r="E19" s="67">
        <v>1</v>
      </c>
      <c r="F19" s="67">
        <v>0.75</v>
      </c>
      <c r="G19" s="67">
        <v>27.25</v>
      </c>
      <c r="H19" s="67">
        <v>105</v>
      </c>
      <c r="I19" s="67"/>
      <c r="J19" s="72">
        <v>42.5</v>
      </c>
    </row>
    <row r="20" spans="2:10" x14ac:dyDescent="0.35">
      <c r="B20" s="86" t="s">
        <v>66</v>
      </c>
      <c r="C20" s="87"/>
      <c r="D20" s="79">
        <f>SUM(D13:D19)</f>
        <v>990</v>
      </c>
      <c r="E20" s="79">
        <f t="shared" ref="E20:H20" si="1">SUM(E13:E19)</f>
        <v>27.120000000000005</v>
      </c>
      <c r="F20" s="79">
        <f t="shared" si="1"/>
        <v>17.669999999999998</v>
      </c>
      <c r="G20" s="79">
        <f t="shared" si="1"/>
        <v>144.05000000000001</v>
      </c>
      <c r="H20" s="79">
        <f t="shared" si="1"/>
        <v>828.34</v>
      </c>
      <c r="I20" s="67"/>
      <c r="J20" s="80">
        <f>SUM(J13:J19)</f>
        <v>113.12</v>
      </c>
    </row>
    <row r="21" spans="2:10" ht="14.25" customHeight="1" x14ac:dyDescent="0.35">
      <c r="B21" s="86" t="s">
        <v>67</v>
      </c>
      <c r="C21" s="87"/>
      <c r="D21" s="79">
        <f>D12+D20</f>
        <v>1630</v>
      </c>
      <c r="E21" s="79">
        <f>E12+E20</f>
        <v>52.5</v>
      </c>
      <c r="F21" s="79">
        <f>F12+F20</f>
        <v>47.53</v>
      </c>
      <c r="G21" s="79">
        <f>G12+G20</f>
        <v>199.43</v>
      </c>
      <c r="H21" s="79">
        <f>H12+H20</f>
        <v>1429.8200000000002</v>
      </c>
      <c r="I21" s="67"/>
      <c r="J21" s="69"/>
    </row>
    <row r="22" spans="2:10" x14ac:dyDescent="0.35">
      <c r="B22" s="88" t="s">
        <v>68</v>
      </c>
      <c r="C22" s="66"/>
      <c r="D22" s="67"/>
      <c r="E22" s="67"/>
      <c r="F22" s="67"/>
      <c r="G22" s="67"/>
      <c r="H22" s="67"/>
      <c r="I22" s="67"/>
      <c r="J22" s="69"/>
    </row>
    <row r="23" spans="2:10" x14ac:dyDescent="0.35">
      <c r="B23" s="81" t="s">
        <v>54</v>
      </c>
      <c r="C23" s="71" t="s">
        <v>69</v>
      </c>
      <c r="D23" s="67">
        <v>200</v>
      </c>
      <c r="E23" s="67">
        <v>8.16</v>
      </c>
      <c r="F23" s="67">
        <v>10.24</v>
      </c>
      <c r="G23" s="67">
        <v>33.840000000000003</v>
      </c>
      <c r="H23" s="67">
        <v>260</v>
      </c>
      <c r="I23" s="67">
        <v>182</v>
      </c>
      <c r="J23" s="89">
        <v>14.74</v>
      </c>
    </row>
    <row r="24" spans="2:10" x14ac:dyDescent="0.35">
      <c r="B24" s="83"/>
      <c r="C24" s="71" t="s">
        <v>70</v>
      </c>
      <c r="D24" s="67">
        <v>200</v>
      </c>
      <c r="E24" s="67">
        <v>1.4</v>
      </c>
      <c r="F24" s="67">
        <v>1.6</v>
      </c>
      <c r="G24" s="67">
        <v>15.8</v>
      </c>
      <c r="H24" s="67">
        <v>80</v>
      </c>
      <c r="I24" s="67">
        <v>195</v>
      </c>
      <c r="J24" s="72">
        <v>5.35</v>
      </c>
    </row>
    <row r="25" spans="2:10" x14ac:dyDescent="0.35">
      <c r="B25" s="83"/>
      <c r="C25" s="85" t="s">
        <v>71</v>
      </c>
      <c r="D25" s="67">
        <v>20</v>
      </c>
      <c r="E25" s="67">
        <v>4.82</v>
      </c>
      <c r="F25" s="67">
        <v>5.9</v>
      </c>
      <c r="G25" s="67">
        <v>0.06</v>
      </c>
      <c r="H25" s="67">
        <v>72.599999999999994</v>
      </c>
      <c r="I25" s="67"/>
      <c r="J25" s="72">
        <v>13.14</v>
      </c>
    </row>
    <row r="26" spans="2:10" ht="16.5" customHeight="1" x14ac:dyDescent="0.35">
      <c r="B26" s="83"/>
      <c r="C26" s="71" t="s">
        <v>30</v>
      </c>
      <c r="D26" s="67">
        <v>50</v>
      </c>
      <c r="E26" s="75">
        <v>4</v>
      </c>
      <c r="F26" s="75">
        <v>0.95</v>
      </c>
      <c r="G26" s="75">
        <v>27.5</v>
      </c>
      <c r="H26" s="75">
        <v>115</v>
      </c>
      <c r="I26" s="67"/>
      <c r="J26" s="72">
        <v>4.43</v>
      </c>
    </row>
    <row r="27" spans="2:10" ht="15" customHeight="1" x14ac:dyDescent="0.35">
      <c r="B27" s="84"/>
      <c r="C27" s="85" t="s">
        <v>65</v>
      </c>
      <c r="D27" s="67">
        <v>250</v>
      </c>
      <c r="E27" s="67">
        <v>1</v>
      </c>
      <c r="F27" s="67">
        <v>0.75</v>
      </c>
      <c r="G27" s="67">
        <v>27.25</v>
      </c>
      <c r="H27" s="67">
        <v>105</v>
      </c>
      <c r="I27" s="67"/>
      <c r="J27" s="72">
        <v>42.5</v>
      </c>
    </row>
    <row r="28" spans="2:10" ht="14.25" customHeight="1" x14ac:dyDescent="0.35">
      <c r="B28" s="77" t="s">
        <v>59</v>
      </c>
      <c r="C28" s="78"/>
      <c r="D28" s="79">
        <f>SUM(D23:D27)</f>
        <v>720</v>
      </c>
      <c r="E28" s="79">
        <f t="shared" ref="E28:H28" si="2">SUM(E23:E27)</f>
        <v>19.380000000000003</v>
      </c>
      <c r="F28" s="79">
        <f t="shared" si="2"/>
        <v>19.440000000000001</v>
      </c>
      <c r="G28" s="79">
        <f t="shared" si="2"/>
        <v>104.45</v>
      </c>
      <c r="H28" s="79">
        <f t="shared" si="2"/>
        <v>632.6</v>
      </c>
      <c r="I28" s="67"/>
      <c r="J28" s="80">
        <f>SUM(J23:J27)</f>
        <v>80.16</v>
      </c>
    </row>
    <row r="29" spans="2:10" ht="27" customHeight="1" x14ac:dyDescent="0.35">
      <c r="B29" s="70" t="s">
        <v>60</v>
      </c>
      <c r="C29" s="73" t="s">
        <v>72</v>
      </c>
      <c r="D29" s="67">
        <v>60</v>
      </c>
      <c r="E29" s="67">
        <v>0.99</v>
      </c>
      <c r="F29" s="67">
        <v>4.25</v>
      </c>
      <c r="G29" s="67">
        <v>2.95</v>
      </c>
      <c r="H29" s="67">
        <v>54.46</v>
      </c>
      <c r="I29" s="67">
        <v>7</v>
      </c>
      <c r="J29" s="72">
        <v>2.1800000000000002</v>
      </c>
    </row>
    <row r="30" spans="2:10" x14ac:dyDescent="0.35">
      <c r="B30" s="70"/>
      <c r="C30" s="82" t="s">
        <v>73</v>
      </c>
      <c r="D30" s="67">
        <v>200</v>
      </c>
      <c r="E30" s="67">
        <v>1.86</v>
      </c>
      <c r="F30" s="67">
        <v>6.6</v>
      </c>
      <c r="G30" s="67">
        <v>10.86</v>
      </c>
      <c r="H30" s="67">
        <v>110</v>
      </c>
      <c r="I30" s="67">
        <v>54</v>
      </c>
      <c r="J30" s="72">
        <v>18.04</v>
      </c>
    </row>
    <row r="31" spans="2:10" ht="13.5" customHeight="1" x14ac:dyDescent="0.35">
      <c r="B31" s="70"/>
      <c r="C31" s="82" t="s">
        <v>74</v>
      </c>
      <c r="D31" s="67">
        <v>150</v>
      </c>
      <c r="E31" s="67">
        <v>14.28</v>
      </c>
      <c r="F31" s="67">
        <v>5.51</v>
      </c>
      <c r="G31" s="67">
        <v>33.56</v>
      </c>
      <c r="H31" s="67">
        <v>243.48</v>
      </c>
      <c r="I31" s="67">
        <v>201</v>
      </c>
      <c r="J31" s="72">
        <v>7.62</v>
      </c>
    </row>
    <row r="32" spans="2:10" x14ac:dyDescent="0.35">
      <c r="B32" s="70"/>
      <c r="C32" s="73" t="s">
        <v>75</v>
      </c>
      <c r="D32" s="67">
        <v>90</v>
      </c>
      <c r="E32" s="67">
        <v>15.45</v>
      </c>
      <c r="F32" s="67">
        <v>16.5</v>
      </c>
      <c r="G32" s="67">
        <v>3.15</v>
      </c>
      <c r="H32" s="67">
        <v>222.75</v>
      </c>
      <c r="I32" s="67">
        <v>373</v>
      </c>
      <c r="J32" s="72">
        <v>54.18</v>
      </c>
    </row>
    <row r="33" spans="2:10" ht="15" customHeight="1" x14ac:dyDescent="0.35">
      <c r="B33" s="70"/>
      <c r="C33" s="73" t="s">
        <v>56</v>
      </c>
      <c r="D33" s="67">
        <v>40</v>
      </c>
      <c r="E33" s="74">
        <v>3.24</v>
      </c>
      <c r="F33" s="74">
        <v>0.4</v>
      </c>
      <c r="G33" s="74">
        <v>19.52</v>
      </c>
      <c r="H33" s="74">
        <v>96.8</v>
      </c>
      <c r="I33" s="67"/>
      <c r="J33" s="72">
        <v>2.4900000000000002</v>
      </c>
    </row>
    <row r="34" spans="2:10" x14ac:dyDescent="0.35">
      <c r="B34" s="70"/>
      <c r="C34" s="73" t="s">
        <v>28</v>
      </c>
      <c r="D34" s="67">
        <v>40</v>
      </c>
      <c r="E34" s="74">
        <v>2.64</v>
      </c>
      <c r="F34" s="74">
        <v>0.48</v>
      </c>
      <c r="G34" s="74">
        <v>15.84</v>
      </c>
      <c r="H34" s="74">
        <v>79.2</v>
      </c>
      <c r="I34" s="67"/>
      <c r="J34" s="72">
        <v>2.64</v>
      </c>
    </row>
    <row r="35" spans="2:10" ht="14.25" customHeight="1" x14ac:dyDescent="0.35">
      <c r="B35" s="70"/>
      <c r="C35" s="82" t="s">
        <v>64</v>
      </c>
      <c r="D35" s="67">
        <v>200</v>
      </c>
      <c r="E35" s="67">
        <v>1</v>
      </c>
      <c r="F35" s="67">
        <v>0.04</v>
      </c>
      <c r="G35" s="67">
        <v>27.5</v>
      </c>
      <c r="H35" s="67">
        <v>110</v>
      </c>
      <c r="I35" s="67">
        <v>278</v>
      </c>
      <c r="J35" s="72">
        <v>4.9800000000000004</v>
      </c>
    </row>
    <row r="36" spans="2:10" ht="17.25" customHeight="1" x14ac:dyDescent="0.35">
      <c r="B36" s="70"/>
      <c r="C36" s="71" t="s">
        <v>76</v>
      </c>
      <c r="D36" s="67">
        <v>150</v>
      </c>
      <c r="E36" s="75">
        <v>2.25</v>
      </c>
      <c r="F36" s="75">
        <v>0.3</v>
      </c>
      <c r="G36" s="75">
        <v>32.700000000000003</v>
      </c>
      <c r="H36" s="75">
        <v>142.5</v>
      </c>
      <c r="I36" s="67"/>
      <c r="J36" s="72">
        <v>18</v>
      </c>
    </row>
    <row r="37" spans="2:10" x14ac:dyDescent="0.35">
      <c r="B37" s="86" t="s">
        <v>66</v>
      </c>
      <c r="C37" s="87"/>
      <c r="D37" s="79">
        <f>SUM(D29:D36)</f>
        <v>930</v>
      </c>
      <c r="E37" s="79">
        <f t="shared" ref="E37:J37" si="3">SUM(E29:E36)</f>
        <v>41.71</v>
      </c>
      <c r="F37" s="79">
        <f t="shared" si="3"/>
        <v>34.079999999999991</v>
      </c>
      <c r="G37" s="79">
        <f t="shared" si="3"/>
        <v>146.08000000000001</v>
      </c>
      <c r="H37" s="79">
        <f t="shared" si="3"/>
        <v>1059.19</v>
      </c>
      <c r="I37" s="79"/>
      <c r="J37" s="80">
        <f t="shared" si="3"/>
        <v>110.13</v>
      </c>
    </row>
    <row r="38" spans="2:10" x14ac:dyDescent="0.35">
      <c r="B38" s="86" t="s">
        <v>67</v>
      </c>
      <c r="C38" s="87"/>
      <c r="D38" s="79">
        <f>D28+D37</f>
        <v>1650</v>
      </c>
      <c r="E38" s="79">
        <f>E28+E37</f>
        <v>61.09</v>
      </c>
      <c r="F38" s="79">
        <f>F28+F37</f>
        <v>53.519999999999996</v>
      </c>
      <c r="G38" s="79">
        <f>G28+G37</f>
        <v>250.53000000000003</v>
      </c>
      <c r="H38" s="79">
        <f>H28+H37</f>
        <v>1691.79</v>
      </c>
      <c r="I38" s="67"/>
      <c r="J38" s="69"/>
    </row>
    <row r="39" spans="2:10" x14ac:dyDescent="0.35">
      <c r="B39" s="88" t="s">
        <v>77</v>
      </c>
      <c r="C39" s="66"/>
      <c r="D39" s="67"/>
      <c r="E39" s="67"/>
      <c r="F39" s="67"/>
      <c r="G39" s="67"/>
      <c r="H39" s="67"/>
      <c r="I39" s="67"/>
      <c r="J39" s="69"/>
    </row>
    <row r="40" spans="2:10" ht="20.25" customHeight="1" x14ac:dyDescent="0.35">
      <c r="B40" s="90" t="s">
        <v>10</v>
      </c>
      <c r="C40" s="71" t="s">
        <v>78</v>
      </c>
      <c r="D40" s="67" t="s">
        <v>38</v>
      </c>
      <c r="E40" s="67">
        <v>32</v>
      </c>
      <c r="F40" s="67">
        <v>33.6</v>
      </c>
      <c r="G40" s="67">
        <v>31.86</v>
      </c>
      <c r="H40" s="67">
        <v>566.66</v>
      </c>
      <c r="I40" s="67">
        <v>213</v>
      </c>
      <c r="J40" s="72">
        <v>60.47</v>
      </c>
    </row>
    <row r="41" spans="2:10" ht="16.5" customHeight="1" x14ac:dyDescent="0.35">
      <c r="B41" s="91"/>
      <c r="C41" s="85" t="s">
        <v>79</v>
      </c>
      <c r="D41" s="67">
        <v>200</v>
      </c>
      <c r="E41" s="67">
        <v>0.1</v>
      </c>
      <c r="F41" s="67">
        <v>0</v>
      </c>
      <c r="G41" s="67">
        <v>13.8</v>
      </c>
      <c r="H41" s="67">
        <v>54</v>
      </c>
      <c r="I41" s="67">
        <v>56</v>
      </c>
      <c r="J41" s="72">
        <v>2.85</v>
      </c>
    </row>
    <row r="42" spans="2:10" ht="16.5" customHeight="1" x14ac:dyDescent="0.35">
      <c r="B42" s="91"/>
      <c r="C42" s="71" t="s">
        <v>80</v>
      </c>
      <c r="D42" s="67">
        <v>10</v>
      </c>
      <c r="E42" s="67">
        <v>0.1</v>
      </c>
      <c r="F42" s="67">
        <v>7.25</v>
      </c>
      <c r="G42" s="67">
        <v>0.14000000000000001</v>
      </c>
      <c r="H42" s="67">
        <v>66.2</v>
      </c>
      <c r="I42" s="67"/>
      <c r="J42" s="72">
        <v>7.5</v>
      </c>
    </row>
    <row r="43" spans="2:10" x14ac:dyDescent="0.35">
      <c r="B43" s="91"/>
      <c r="C43" s="85" t="s">
        <v>71</v>
      </c>
      <c r="D43" s="67">
        <v>20</v>
      </c>
      <c r="E43" s="67">
        <v>4.82</v>
      </c>
      <c r="F43" s="67">
        <v>5.9</v>
      </c>
      <c r="G43" s="67">
        <v>0.06</v>
      </c>
      <c r="H43" s="67">
        <v>72.599999999999994</v>
      </c>
      <c r="I43" s="67"/>
      <c r="J43" s="72">
        <v>13.14</v>
      </c>
    </row>
    <row r="44" spans="2:10" x14ac:dyDescent="0.35">
      <c r="B44" s="91"/>
      <c r="C44" s="71" t="s">
        <v>30</v>
      </c>
      <c r="D44" s="67">
        <v>50</v>
      </c>
      <c r="E44" s="75">
        <v>4</v>
      </c>
      <c r="F44" s="75">
        <v>0.95</v>
      </c>
      <c r="G44" s="75">
        <v>27.5</v>
      </c>
      <c r="H44" s="75">
        <v>115</v>
      </c>
      <c r="I44" s="67"/>
      <c r="J44" s="72">
        <v>4.43</v>
      </c>
    </row>
    <row r="45" spans="2:10" ht="17.25" hidden="1" customHeight="1" x14ac:dyDescent="0.35">
      <c r="B45" s="92"/>
      <c r="C45" s="71"/>
      <c r="D45" s="67"/>
      <c r="E45" s="75"/>
      <c r="F45" s="75"/>
      <c r="G45" s="75"/>
      <c r="H45" s="75"/>
      <c r="I45" s="67"/>
      <c r="J45" s="72"/>
    </row>
    <row r="46" spans="2:10" x14ac:dyDescent="0.35">
      <c r="B46" s="77" t="s">
        <v>59</v>
      </c>
      <c r="C46" s="78"/>
      <c r="D46" s="79">
        <v>500</v>
      </c>
      <c r="E46" s="79">
        <f>SUM(E40:E45)</f>
        <v>41.02</v>
      </c>
      <c r="F46" s="79">
        <f>SUM(F40:F45)</f>
        <v>47.7</v>
      </c>
      <c r="G46" s="79">
        <f>SUM(G40:G45)</f>
        <v>73.36</v>
      </c>
      <c r="H46" s="79">
        <f>SUM(H40:H45)</f>
        <v>874.46</v>
      </c>
      <c r="I46" s="79"/>
      <c r="J46" s="80">
        <f>SUM(J40:J45)</f>
        <v>88.389999999999986</v>
      </c>
    </row>
    <row r="47" spans="2:10" ht="17.25" customHeight="1" x14ac:dyDescent="0.35">
      <c r="B47" s="93" t="s">
        <v>60</v>
      </c>
      <c r="C47" s="82" t="s">
        <v>81</v>
      </c>
      <c r="D47" s="67">
        <v>60</v>
      </c>
      <c r="E47" s="67">
        <v>0.9</v>
      </c>
      <c r="F47" s="67">
        <v>3.3</v>
      </c>
      <c r="G47" s="67">
        <v>5.04</v>
      </c>
      <c r="H47" s="67">
        <v>53.4</v>
      </c>
      <c r="I47" s="67">
        <v>25</v>
      </c>
      <c r="J47" s="72">
        <v>2.4700000000000002</v>
      </c>
    </row>
    <row r="48" spans="2:10" x14ac:dyDescent="0.35">
      <c r="B48" s="93"/>
      <c r="C48" s="73" t="s">
        <v>29</v>
      </c>
      <c r="D48" s="67">
        <v>200</v>
      </c>
      <c r="E48" s="67">
        <v>1.4</v>
      </c>
      <c r="F48" s="67">
        <v>3.9</v>
      </c>
      <c r="G48" s="67">
        <v>6.78</v>
      </c>
      <c r="H48" s="67">
        <v>67.8</v>
      </c>
      <c r="I48" s="67">
        <v>67</v>
      </c>
      <c r="J48" s="72">
        <v>17.72</v>
      </c>
    </row>
    <row r="49" spans="2:10" x14ac:dyDescent="0.35">
      <c r="B49" s="93"/>
      <c r="C49" s="82" t="s">
        <v>82</v>
      </c>
      <c r="D49" s="67">
        <v>150</v>
      </c>
      <c r="E49" s="67">
        <v>5.76</v>
      </c>
      <c r="F49" s="67">
        <v>0.83</v>
      </c>
      <c r="G49" s="67">
        <v>31.14</v>
      </c>
      <c r="H49" s="67">
        <v>155.1</v>
      </c>
      <c r="I49" s="67">
        <v>204</v>
      </c>
      <c r="J49" s="72">
        <v>7</v>
      </c>
    </row>
    <row r="50" spans="2:10" x14ac:dyDescent="0.35">
      <c r="B50" s="93"/>
      <c r="C50" s="82" t="s">
        <v>83</v>
      </c>
      <c r="D50" s="67">
        <v>90</v>
      </c>
      <c r="E50" s="67">
        <v>10.29</v>
      </c>
      <c r="F50" s="67">
        <v>11.17</v>
      </c>
      <c r="G50" s="67">
        <v>7.29</v>
      </c>
      <c r="H50" s="67">
        <v>175.05</v>
      </c>
      <c r="I50" s="67">
        <v>10</v>
      </c>
      <c r="J50" s="72">
        <v>43.23</v>
      </c>
    </row>
    <row r="51" spans="2:10" ht="15" customHeight="1" x14ac:dyDescent="0.35">
      <c r="B51" s="93"/>
      <c r="C51" s="73" t="s">
        <v>56</v>
      </c>
      <c r="D51" s="67">
        <v>40</v>
      </c>
      <c r="E51" s="74">
        <v>3.24</v>
      </c>
      <c r="F51" s="74">
        <v>0.4</v>
      </c>
      <c r="G51" s="74">
        <v>19.52</v>
      </c>
      <c r="H51" s="74">
        <v>96.8</v>
      </c>
      <c r="I51" s="67"/>
      <c r="J51" s="72">
        <v>2.4900000000000002</v>
      </c>
    </row>
    <row r="52" spans="2:10" x14ac:dyDescent="0.35">
      <c r="B52" s="93"/>
      <c r="C52" s="73" t="s">
        <v>28</v>
      </c>
      <c r="D52" s="67">
        <v>40</v>
      </c>
      <c r="E52" s="74">
        <v>2.64</v>
      </c>
      <c r="F52" s="74">
        <v>0.48</v>
      </c>
      <c r="G52" s="74">
        <v>15.84</v>
      </c>
      <c r="H52" s="74">
        <v>79.2</v>
      </c>
      <c r="I52" s="67"/>
      <c r="J52" s="72">
        <v>2.64</v>
      </c>
    </row>
    <row r="53" spans="2:10" x14ac:dyDescent="0.35">
      <c r="B53" s="93"/>
      <c r="C53" s="73" t="s">
        <v>84</v>
      </c>
      <c r="D53" s="67">
        <v>200</v>
      </c>
      <c r="E53" s="67">
        <v>1.4</v>
      </c>
      <c r="F53" s="67">
        <v>0</v>
      </c>
      <c r="G53" s="67">
        <v>29</v>
      </c>
      <c r="H53" s="67">
        <v>122</v>
      </c>
      <c r="I53" s="67">
        <v>291</v>
      </c>
      <c r="J53" s="72">
        <v>3.65</v>
      </c>
    </row>
    <row r="54" spans="2:10" ht="16.5" customHeight="1" x14ac:dyDescent="0.35">
      <c r="B54" s="93"/>
      <c r="C54" s="71" t="s">
        <v>85</v>
      </c>
      <c r="D54" s="67">
        <v>300</v>
      </c>
      <c r="E54" s="75">
        <v>2.7</v>
      </c>
      <c r="F54" s="75">
        <v>0.6</v>
      </c>
      <c r="G54" s="75">
        <v>31.8</v>
      </c>
      <c r="H54" s="75">
        <v>147</v>
      </c>
      <c r="I54" s="67"/>
      <c r="J54" s="72">
        <v>29.1</v>
      </c>
    </row>
    <row r="55" spans="2:10" x14ac:dyDescent="0.35">
      <c r="B55" s="86" t="s">
        <v>66</v>
      </c>
      <c r="C55" s="87"/>
      <c r="D55" s="79">
        <f>SUM(D47:D54)</f>
        <v>1080</v>
      </c>
      <c r="E55" s="79">
        <f t="shared" ref="E55:H55" si="4">SUM(E47:E54)</f>
        <v>28.329999999999995</v>
      </c>
      <c r="F55" s="79">
        <f t="shared" si="4"/>
        <v>20.68</v>
      </c>
      <c r="G55" s="79">
        <f t="shared" si="4"/>
        <v>146.41</v>
      </c>
      <c r="H55" s="79">
        <f t="shared" si="4"/>
        <v>896.35</v>
      </c>
      <c r="I55" s="79"/>
      <c r="J55" s="80">
        <f>SUM(J47:J54)</f>
        <v>108.29999999999998</v>
      </c>
    </row>
    <row r="56" spans="2:10" x14ac:dyDescent="0.35">
      <c r="B56" s="86" t="s">
        <v>67</v>
      </c>
      <c r="C56" s="87"/>
      <c r="D56" s="79">
        <f>D46+D55</f>
        <v>1580</v>
      </c>
      <c r="E56" s="79">
        <f>E46+E55</f>
        <v>69.349999999999994</v>
      </c>
      <c r="F56" s="79">
        <f>F46+F55</f>
        <v>68.38</v>
      </c>
      <c r="G56" s="79">
        <f>G46+G55</f>
        <v>219.76999999999998</v>
      </c>
      <c r="H56" s="79">
        <f>H46+H55</f>
        <v>1770.81</v>
      </c>
      <c r="I56" s="67"/>
      <c r="J56" s="69"/>
    </row>
    <row r="57" spans="2:10" x14ac:dyDescent="0.35">
      <c r="B57" s="88" t="s">
        <v>86</v>
      </c>
      <c r="C57" s="66"/>
      <c r="D57" s="67"/>
      <c r="E57" s="67"/>
      <c r="F57" s="67"/>
      <c r="G57" s="67"/>
      <c r="H57" s="67"/>
      <c r="I57" s="67"/>
      <c r="J57" s="69"/>
    </row>
    <row r="58" spans="2:10" x14ac:dyDescent="0.35">
      <c r="B58" s="93" t="s">
        <v>10</v>
      </c>
      <c r="C58" s="71" t="s">
        <v>87</v>
      </c>
      <c r="D58" s="67">
        <v>200</v>
      </c>
      <c r="E58" s="67">
        <v>8.16</v>
      </c>
      <c r="F58" s="67">
        <v>9.84</v>
      </c>
      <c r="G58" s="67">
        <v>35.6</v>
      </c>
      <c r="H58" s="67">
        <v>264</v>
      </c>
      <c r="I58" s="67">
        <v>173</v>
      </c>
      <c r="J58" s="72">
        <v>14.89</v>
      </c>
    </row>
    <row r="59" spans="2:10" x14ac:dyDescent="0.35">
      <c r="B59" s="93"/>
      <c r="C59" s="94" t="s">
        <v>88</v>
      </c>
      <c r="D59" s="95">
        <v>200</v>
      </c>
      <c r="E59" s="96">
        <v>0</v>
      </c>
      <c r="F59" s="96">
        <v>0</v>
      </c>
      <c r="G59" s="96">
        <v>13.6</v>
      </c>
      <c r="H59" s="96">
        <v>52</v>
      </c>
      <c r="I59" s="97">
        <v>194</v>
      </c>
      <c r="J59" s="69">
        <v>1.25</v>
      </c>
    </row>
    <row r="60" spans="2:10" x14ac:dyDescent="0.35">
      <c r="B60" s="93"/>
      <c r="C60" s="71" t="s">
        <v>89</v>
      </c>
      <c r="D60" s="67">
        <v>80</v>
      </c>
      <c r="E60" s="75">
        <v>3.73</v>
      </c>
      <c r="F60" s="75">
        <v>6.59</v>
      </c>
      <c r="G60" s="75">
        <v>30.44</v>
      </c>
      <c r="H60" s="75">
        <v>197</v>
      </c>
      <c r="I60" s="67"/>
      <c r="J60" s="72">
        <v>20</v>
      </c>
    </row>
    <row r="61" spans="2:10" ht="16.5" customHeight="1" x14ac:dyDescent="0.35">
      <c r="B61" s="93"/>
      <c r="C61" s="71" t="s">
        <v>85</v>
      </c>
      <c r="D61" s="67">
        <v>300</v>
      </c>
      <c r="E61" s="75">
        <v>2.7</v>
      </c>
      <c r="F61" s="75">
        <v>0.6</v>
      </c>
      <c r="G61" s="75">
        <v>31.8</v>
      </c>
      <c r="H61" s="75">
        <v>147</v>
      </c>
      <c r="I61" s="67"/>
      <c r="J61" s="72">
        <v>29.1</v>
      </c>
    </row>
    <row r="62" spans="2:10" x14ac:dyDescent="0.35">
      <c r="B62" s="77" t="s">
        <v>59</v>
      </c>
      <c r="C62" s="78"/>
      <c r="D62" s="79">
        <f>SUM(D58:D61)</f>
        <v>780</v>
      </c>
      <c r="E62" s="79">
        <f>SUM(E58:E61)</f>
        <v>14.59</v>
      </c>
      <c r="F62" s="79">
        <f>SUM(F58:F61)</f>
        <v>17.03</v>
      </c>
      <c r="G62" s="79">
        <f>SUM(G58:G61)</f>
        <v>111.44</v>
      </c>
      <c r="H62" s="79">
        <f>SUM(H58:H61)</f>
        <v>660</v>
      </c>
      <c r="I62" s="79"/>
      <c r="J62" s="80">
        <f>SUM(J58:J61)</f>
        <v>65.240000000000009</v>
      </c>
    </row>
    <row r="63" spans="2:10" ht="26.5" x14ac:dyDescent="0.35">
      <c r="B63" s="81" t="s">
        <v>60</v>
      </c>
      <c r="C63" s="82" t="s">
        <v>61</v>
      </c>
      <c r="D63" s="67">
        <v>60</v>
      </c>
      <c r="E63" s="67">
        <v>0.7</v>
      </c>
      <c r="F63" s="67">
        <v>4</v>
      </c>
      <c r="G63" s="67">
        <v>6.6</v>
      </c>
      <c r="H63" s="67">
        <v>64</v>
      </c>
      <c r="I63" s="67">
        <v>16</v>
      </c>
      <c r="J63" s="69">
        <v>2.69</v>
      </c>
    </row>
    <row r="64" spans="2:10" ht="17.25" customHeight="1" x14ac:dyDescent="0.35">
      <c r="B64" s="83"/>
      <c r="C64" s="82" t="s">
        <v>90</v>
      </c>
      <c r="D64" s="67">
        <v>200</v>
      </c>
      <c r="E64" s="67">
        <v>5.68</v>
      </c>
      <c r="F64" s="67">
        <v>2.04</v>
      </c>
      <c r="G64" s="67">
        <v>18.760000000000002</v>
      </c>
      <c r="H64" s="67">
        <v>111.88</v>
      </c>
      <c r="I64" s="67">
        <v>8</v>
      </c>
      <c r="J64" s="72">
        <v>18.09</v>
      </c>
    </row>
    <row r="65" spans="2:10" s="101" customFormat="1" x14ac:dyDescent="0.35">
      <c r="B65" s="83"/>
      <c r="C65" s="98" t="s">
        <v>91</v>
      </c>
      <c r="D65" s="99">
        <v>150</v>
      </c>
      <c r="E65" s="99">
        <v>6.9</v>
      </c>
      <c r="F65" s="99">
        <v>4.3099999999999996</v>
      </c>
      <c r="G65" s="99">
        <v>34.61</v>
      </c>
      <c r="H65" s="99">
        <v>205.31</v>
      </c>
      <c r="I65" s="99">
        <v>169</v>
      </c>
      <c r="J65" s="100">
        <v>11.26</v>
      </c>
    </row>
    <row r="66" spans="2:10" x14ac:dyDescent="0.35">
      <c r="B66" s="83"/>
      <c r="C66" s="82" t="s">
        <v>92</v>
      </c>
      <c r="D66" s="95">
        <v>90</v>
      </c>
      <c r="E66" s="95">
        <v>12.92</v>
      </c>
      <c r="F66" s="95">
        <v>3.56</v>
      </c>
      <c r="G66" s="95">
        <v>4.28</v>
      </c>
      <c r="H66" s="95">
        <v>101.25</v>
      </c>
      <c r="I66" s="67">
        <v>55</v>
      </c>
      <c r="J66" s="72">
        <v>29.62</v>
      </c>
    </row>
    <row r="67" spans="2:10" ht="14.25" customHeight="1" x14ac:dyDescent="0.35">
      <c r="B67" s="83"/>
      <c r="C67" s="82" t="s">
        <v>64</v>
      </c>
      <c r="D67" s="67">
        <v>200</v>
      </c>
      <c r="E67" s="67">
        <v>1</v>
      </c>
      <c r="F67" s="67">
        <v>0.04</v>
      </c>
      <c r="G67" s="67">
        <v>27.5</v>
      </c>
      <c r="H67" s="67">
        <v>110</v>
      </c>
      <c r="I67" s="67">
        <v>278</v>
      </c>
      <c r="J67" s="72">
        <v>4.9800000000000004</v>
      </c>
    </row>
    <row r="68" spans="2:10" ht="15" customHeight="1" x14ac:dyDescent="0.35">
      <c r="B68" s="83"/>
      <c r="C68" s="73" t="s">
        <v>56</v>
      </c>
      <c r="D68" s="67">
        <v>40</v>
      </c>
      <c r="E68" s="74">
        <v>3.24</v>
      </c>
      <c r="F68" s="74">
        <v>0.4</v>
      </c>
      <c r="G68" s="74">
        <v>19.52</v>
      </c>
      <c r="H68" s="74">
        <v>96.8</v>
      </c>
      <c r="I68" s="67"/>
      <c r="J68" s="72">
        <v>2.4900000000000002</v>
      </c>
    </row>
    <row r="69" spans="2:10" x14ac:dyDescent="0.35">
      <c r="B69" s="83"/>
      <c r="C69" s="73" t="s">
        <v>28</v>
      </c>
      <c r="D69" s="67">
        <v>40</v>
      </c>
      <c r="E69" s="74">
        <v>2.64</v>
      </c>
      <c r="F69" s="74">
        <v>0.48</v>
      </c>
      <c r="G69" s="74">
        <v>15.84</v>
      </c>
      <c r="H69" s="74">
        <v>79.2</v>
      </c>
      <c r="I69" s="67"/>
      <c r="J69" s="72">
        <v>2.64</v>
      </c>
    </row>
    <row r="70" spans="2:10" x14ac:dyDescent="0.35">
      <c r="B70" s="84"/>
      <c r="C70" s="71" t="s">
        <v>58</v>
      </c>
      <c r="D70" s="67">
        <v>200</v>
      </c>
      <c r="E70" s="75">
        <v>0.8</v>
      </c>
      <c r="F70" s="75">
        <v>0.8</v>
      </c>
      <c r="G70" s="75">
        <v>19.600000000000001</v>
      </c>
      <c r="H70" s="75">
        <v>94</v>
      </c>
      <c r="I70" s="67"/>
      <c r="J70" s="76">
        <v>19.600000000000001</v>
      </c>
    </row>
    <row r="71" spans="2:10" x14ac:dyDescent="0.35">
      <c r="B71" s="86" t="s">
        <v>66</v>
      </c>
      <c r="C71" s="87"/>
      <c r="D71" s="79">
        <f>SUM(D63:D70)</f>
        <v>980</v>
      </c>
      <c r="E71" s="79">
        <f t="shared" ref="E71:H71" si="5">SUM(E63:E70)</f>
        <v>33.880000000000003</v>
      </c>
      <c r="F71" s="79">
        <f t="shared" si="5"/>
        <v>15.63</v>
      </c>
      <c r="G71" s="79">
        <f t="shared" si="5"/>
        <v>146.71</v>
      </c>
      <c r="H71" s="79">
        <f t="shared" si="5"/>
        <v>862.44</v>
      </c>
      <c r="I71" s="79"/>
      <c r="J71" s="80">
        <f>SUM(J63:J70)</f>
        <v>91.37</v>
      </c>
    </row>
    <row r="72" spans="2:10" x14ac:dyDescent="0.35">
      <c r="B72" s="86" t="s">
        <v>67</v>
      </c>
      <c r="C72" s="87"/>
      <c r="D72" s="79">
        <f>SUM(D62+D71)</f>
        <v>1760</v>
      </c>
      <c r="E72" s="79">
        <f t="shared" ref="E72:H72" si="6">SUM(E62+E71)</f>
        <v>48.47</v>
      </c>
      <c r="F72" s="79">
        <f t="shared" si="6"/>
        <v>32.660000000000004</v>
      </c>
      <c r="G72" s="79">
        <f t="shared" si="6"/>
        <v>258.14999999999998</v>
      </c>
      <c r="H72" s="79">
        <f t="shared" si="6"/>
        <v>1522.44</v>
      </c>
      <c r="I72" s="67"/>
      <c r="J72" s="69"/>
    </row>
    <row r="73" spans="2:10" x14ac:dyDescent="0.35">
      <c r="B73" s="65" t="s">
        <v>93</v>
      </c>
      <c r="C73" s="66"/>
      <c r="D73" s="67"/>
      <c r="E73" s="67"/>
      <c r="F73" s="67"/>
      <c r="G73" s="67"/>
      <c r="H73" s="67"/>
      <c r="I73" s="67"/>
      <c r="J73" s="69"/>
    </row>
    <row r="74" spans="2:10" x14ac:dyDescent="0.35">
      <c r="B74" s="93" t="s">
        <v>10</v>
      </c>
      <c r="C74" s="71" t="s">
        <v>94</v>
      </c>
      <c r="D74" s="67">
        <v>200</v>
      </c>
      <c r="E74" s="67">
        <v>7.76</v>
      </c>
      <c r="F74" s="67">
        <v>10</v>
      </c>
      <c r="G74" s="67">
        <v>43.52</v>
      </c>
      <c r="H74" s="67">
        <v>296</v>
      </c>
      <c r="I74" s="67">
        <v>177</v>
      </c>
      <c r="J74" s="72">
        <v>16.510000000000002</v>
      </c>
    </row>
    <row r="75" spans="2:10" ht="16.5" customHeight="1" x14ac:dyDescent="0.35">
      <c r="B75" s="93"/>
      <c r="C75" s="85" t="s">
        <v>79</v>
      </c>
      <c r="D75" s="67">
        <v>200</v>
      </c>
      <c r="E75" s="67">
        <v>0.1</v>
      </c>
      <c r="F75" s="67">
        <v>0</v>
      </c>
      <c r="G75" s="67">
        <v>13.8</v>
      </c>
      <c r="H75" s="67">
        <v>54</v>
      </c>
      <c r="I75" s="67">
        <v>56</v>
      </c>
      <c r="J75" s="72">
        <v>2.85</v>
      </c>
    </row>
    <row r="76" spans="2:10" ht="16.5" customHeight="1" x14ac:dyDescent="0.35">
      <c r="B76" s="93"/>
      <c r="C76" s="71" t="s">
        <v>80</v>
      </c>
      <c r="D76" s="67">
        <v>10</v>
      </c>
      <c r="E76" s="67">
        <v>0.1</v>
      </c>
      <c r="F76" s="67">
        <v>7.25</v>
      </c>
      <c r="G76" s="67">
        <v>0.14000000000000001</v>
      </c>
      <c r="H76" s="67">
        <v>66.2</v>
      </c>
      <c r="I76" s="67"/>
      <c r="J76" s="72">
        <v>7.5</v>
      </c>
    </row>
    <row r="77" spans="2:10" x14ac:dyDescent="0.35">
      <c r="B77" s="93"/>
      <c r="C77" s="85" t="s">
        <v>71</v>
      </c>
      <c r="D77" s="67">
        <v>20</v>
      </c>
      <c r="E77" s="67">
        <v>4.82</v>
      </c>
      <c r="F77" s="67">
        <v>5.9</v>
      </c>
      <c r="G77" s="67">
        <v>0.06</v>
      </c>
      <c r="H77" s="67">
        <v>72.599999999999994</v>
      </c>
      <c r="I77" s="67"/>
      <c r="J77" s="72">
        <v>13.14</v>
      </c>
    </row>
    <row r="78" spans="2:10" x14ac:dyDescent="0.35">
      <c r="B78" s="93"/>
      <c r="C78" s="71" t="s">
        <v>30</v>
      </c>
      <c r="D78" s="67">
        <v>50</v>
      </c>
      <c r="E78" s="75">
        <v>4</v>
      </c>
      <c r="F78" s="75">
        <v>0.95</v>
      </c>
      <c r="G78" s="75">
        <v>27.5</v>
      </c>
      <c r="H78" s="75">
        <v>115</v>
      </c>
      <c r="I78" s="67"/>
      <c r="J78" s="72">
        <v>4.43</v>
      </c>
    </row>
    <row r="79" spans="2:10" x14ac:dyDescent="0.35">
      <c r="B79" s="93"/>
      <c r="C79" s="71" t="s">
        <v>58</v>
      </c>
      <c r="D79" s="67">
        <v>200</v>
      </c>
      <c r="E79" s="75">
        <v>0.8</v>
      </c>
      <c r="F79" s="75">
        <v>0.8</v>
      </c>
      <c r="G79" s="75">
        <v>19.600000000000001</v>
      </c>
      <c r="H79" s="75">
        <v>94</v>
      </c>
      <c r="I79" s="67"/>
      <c r="J79" s="76">
        <v>19.600000000000001</v>
      </c>
    </row>
    <row r="80" spans="2:10" x14ac:dyDescent="0.35">
      <c r="B80" s="77" t="s">
        <v>59</v>
      </c>
      <c r="C80" s="78"/>
      <c r="D80" s="79">
        <f>SUM(D74:D79)</f>
        <v>680</v>
      </c>
      <c r="E80" s="79">
        <f>SUM(E74:E79)</f>
        <v>17.580000000000002</v>
      </c>
      <c r="F80" s="79">
        <f>SUM(F74:F79)</f>
        <v>24.9</v>
      </c>
      <c r="G80" s="79">
        <f>SUM(G74:G79)</f>
        <v>104.62</v>
      </c>
      <c r="H80" s="79">
        <f>SUM(H74:H79)</f>
        <v>697.8</v>
      </c>
      <c r="I80" s="79"/>
      <c r="J80" s="80">
        <f>SUM(J74:J79)</f>
        <v>64.03</v>
      </c>
    </row>
    <row r="81" spans="2:10" ht="17.25" customHeight="1" x14ac:dyDescent="0.35">
      <c r="B81" s="70" t="s">
        <v>60</v>
      </c>
      <c r="C81" s="82" t="s">
        <v>81</v>
      </c>
      <c r="D81" s="67">
        <v>60</v>
      </c>
      <c r="E81" s="67">
        <v>0.9</v>
      </c>
      <c r="F81" s="67">
        <v>3.3</v>
      </c>
      <c r="G81" s="67">
        <v>5.04</v>
      </c>
      <c r="H81" s="67">
        <v>53.4</v>
      </c>
      <c r="I81" s="67">
        <v>25</v>
      </c>
      <c r="J81" s="72">
        <v>2.4700000000000002</v>
      </c>
    </row>
    <row r="82" spans="2:10" ht="26.25" customHeight="1" x14ac:dyDescent="0.35">
      <c r="B82" s="70"/>
      <c r="C82" s="102" t="s">
        <v>95</v>
      </c>
      <c r="D82" s="67">
        <v>200</v>
      </c>
      <c r="E82" s="67">
        <v>2.16</v>
      </c>
      <c r="F82" s="67">
        <v>2.2799999999999998</v>
      </c>
      <c r="G82" s="67">
        <v>15.06</v>
      </c>
      <c r="H82" s="67">
        <v>89</v>
      </c>
      <c r="I82" s="67">
        <v>113</v>
      </c>
      <c r="J82" s="72">
        <v>10.08</v>
      </c>
    </row>
    <row r="83" spans="2:10" ht="14.25" customHeight="1" x14ac:dyDescent="0.35">
      <c r="B83" s="70"/>
      <c r="C83" s="82" t="s">
        <v>96</v>
      </c>
      <c r="D83" s="67">
        <v>200</v>
      </c>
      <c r="E83" s="103">
        <v>23.64</v>
      </c>
      <c r="F83" s="103">
        <v>21.1</v>
      </c>
      <c r="G83" s="103">
        <v>15.1</v>
      </c>
      <c r="H83" s="103">
        <v>344.54</v>
      </c>
      <c r="I83" s="67">
        <v>11</v>
      </c>
      <c r="J83" s="72">
        <v>38.07</v>
      </c>
    </row>
    <row r="84" spans="2:10" ht="15" customHeight="1" x14ac:dyDescent="0.35">
      <c r="B84" s="70"/>
      <c r="C84" s="73" t="s">
        <v>56</v>
      </c>
      <c r="D84" s="67">
        <v>40</v>
      </c>
      <c r="E84" s="74">
        <v>3.24</v>
      </c>
      <c r="F84" s="74">
        <v>0.4</v>
      </c>
      <c r="G84" s="74">
        <v>19.52</v>
      </c>
      <c r="H84" s="74">
        <v>96.8</v>
      </c>
      <c r="I84" s="67"/>
      <c r="J84" s="72">
        <v>2.4900000000000002</v>
      </c>
    </row>
    <row r="85" spans="2:10" x14ac:dyDescent="0.35">
      <c r="B85" s="70"/>
      <c r="C85" s="73" t="s">
        <v>28</v>
      </c>
      <c r="D85" s="67">
        <v>40</v>
      </c>
      <c r="E85" s="74">
        <v>2.64</v>
      </c>
      <c r="F85" s="74">
        <v>0.48</v>
      </c>
      <c r="G85" s="74">
        <v>15.84</v>
      </c>
      <c r="H85" s="74">
        <v>79.2</v>
      </c>
      <c r="I85" s="67"/>
      <c r="J85" s="72">
        <v>2.64</v>
      </c>
    </row>
    <row r="86" spans="2:10" ht="14.25" customHeight="1" x14ac:dyDescent="0.35">
      <c r="B86" s="70"/>
      <c r="C86" s="82" t="s">
        <v>64</v>
      </c>
      <c r="D86" s="67">
        <v>200</v>
      </c>
      <c r="E86" s="67">
        <v>1</v>
      </c>
      <c r="F86" s="67">
        <v>0.04</v>
      </c>
      <c r="G86" s="67">
        <v>27.5</v>
      </c>
      <c r="H86" s="67">
        <v>110</v>
      </c>
      <c r="I86" s="67">
        <v>278</v>
      </c>
      <c r="J86" s="72">
        <v>4.9800000000000004</v>
      </c>
    </row>
    <row r="87" spans="2:10" ht="15" customHeight="1" x14ac:dyDescent="0.35">
      <c r="B87" s="70"/>
      <c r="C87" s="85" t="s">
        <v>65</v>
      </c>
      <c r="D87" s="67">
        <v>250</v>
      </c>
      <c r="E87" s="67">
        <v>1</v>
      </c>
      <c r="F87" s="67">
        <v>0.75</v>
      </c>
      <c r="G87" s="67">
        <v>27.25</v>
      </c>
      <c r="H87" s="67">
        <v>105</v>
      </c>
      <c r="I87" s="67"/>
      <c r="J87" s="72">
        <v>42.5</v>
      </c>
    </row>
    <row r="88" spans="2:10" x14ac:dyDescent="0.35">
      <c r="B88" s="86" t="s">
        <v>66</v>
      </c>
      <c r="C88" s="87"/>
      <c r="D88" s="79">
        <f>SUM(D81:D87)</f>
        <v>990</v>
      </c>
      <c r="E88" s="79">
        <f>SUM(E81:E87)</f>
        <v>34.58</v>
      </c>
      <c r="F88" s="79">
        <f>SUM(F81:F87)</f>
        <v>28.349999999999998</v>
      </c>
      <c r="G88" s="79">
        <f>SUM(G81:G87)</f>
        <v>125.31</v>
      </c>
      <c r="H88" s="79">
        <f>SUM(H81:H87)</f>
        <v>877.94</v>
      </c>
      <c r="I88" s="79"/>
      <c r="J88" s="80">
        <f>SUM(J81:J87)</f>
        <v>103.23</v>
      </c>
    </row>
    <row r="89" spans="2:10" x14ac:dyDescent="0.35">
      <c r="B89" s="86" t="s">
        <v>67</v>
      </c>
      <c r="C89" s="87"/>
      <c r="D89" s="79">
        <f>D80+D88</f>
        <v>1670</v>
      </c>
      <c r="E89" s="79">
        <f>E80+E88</f>
        <v>52.16</v>
      </c>
      <c r="F89" s="79">
        <f>F80+F88</f>
        <v>53.25</v>
      </c>
      <c r="G89" s="79">
        <f>G80+G88</f>
        <v>229.93</v>
      </c>
      <c r="H89" s="79">
        <f>H80+H88</f>
        <v>1575.74</v>
      </c>
      <c r="I89" s="67"/>
      <c r="J89" s="69"/>
    </row>
    <row r="90" spans="2:10" ht="28" x14ac:dyDescent="0.35">
      <c r="B90" s="65" t="s">
        <v>97</v>
      </c>
      <c r="C90" s="66"/>
      <c r="D90" s="67"/>
      <c r="E90" s="67"/>
      <c r="F90" s="67"/>
      <c r="G90" s="67"/>
      <c r="H90" s="67"/>
      <c r="I90" s="67"/>
      <c r="J90" s="69"/>
    </row>
    <row r="91" spans="2:10" ht="20.25" customHeight="1" x14ac:dyDescent="0.35">
      <c r="B91" s="81" t="s">
        <v>10</v>
      </c>
      <c r="C91" s="71" t="s">
        <v>78</v>
      </c>
      <c r="D91" s="67" t="s">
        <v>38</v>
      </c>
      <c r="E91" s="67">
        <v>32</v>
      </c>
      <c r="F91" s="67">
        <v>33.6</v>
      </c>
      <c r="G91" s="67">
        <v>31.86</v>
      </c>
      <c r="H91" s="67">
        <v>566.66</v>
      </c>
      <c r="I91" s="67">
        <v>213</v>
      </c>
      <c r="J91" s="72">
        <v>60.47</v>
      </c>
    </row>
    <row r="92" spans="2:10" ht="16.5" customHeight="1" x14ac:dyDescent="0.35">
      <c r="B92" s="83"/>
      <c r="C92" s="85" t="s">
        <v>79</v>
      </c>
      <c r="D92" s="67">
        <v>200</v>
      </c>
      <c r="E92" s="67">
        <v>0.1</v>
      </c>
      <c r="F92" s="67">
        <v>0</v>
      </c>
      <c r="G92" s="67">
        <v>13.8</v>
      </c>
      <c r="H92" s="67">
        <v>54</v>
      </c>
      <c r="I92" s="67">
        <v>56</v>
      </c>
      <c r="J92" s="72">
        <v>2.85</v>
      </c>
    </row>
    <row r="93" spans="2:10" ht="16.5" customHeight="1" x14ac:dyDescent="0.35">
      <c r="B93" s="83"/>
      <c r="C93" s="71" t="s">
        <v>80</v>
      </c>
      <c r="D93" s="67">
        <v>10</v>
      </c>
      <c r="E93" s="67">
        <v>0.1</v>
      </c>
      <c r="F93" s="67">
        <v>7.25</v>
      </c>
      <c r="G93" s="67">
        <v>0.14000000000000001</v>
      </c>
      <c r="H93" s="67">
        <v>66.2</v>
      </c>
      <c r="I93" s="67"/>
      <c r="J93" s="72">
        <v>7.5</v>
      </c>
    </row>
    <row r="94" spans="2:10" x14ac:dyDescent="0.35">
      <c r="B94" s="83"/>
      <c r="C94" s="85" t="s">
        <v>71</v>
      </c>
      <c r="D94" s="67">
        <v>20</v>
      </c>
      <c r="E94" s="67">
        <v>4.82</v>
      </c>
      <c r="F94" s="67">
        <v>5.9</v>
      </c>
      <c r="G94" s="67">
        <v>0.06</v>
      </c>
      <c r="H94" s="67">
        <v>72.599999999999994</v>
      </c>
      <c r="I94" s="67"/>
      <c r="J94" s="72">
        <v>13.14</v>
      </c>
    </row>
    <row r="95" spans="2:10" ht="16.5" customHeight="1" x14ac:dyDescent="0.35">
      <c r="B95" s="83"/>
      <c r="C95" s="71" t="s">
        <v>30</v>
      </c>
      <c r="D95" s="67">
        <v>50</v>
      </c>
      <c r="E95" s="75">
        <v>4</v>
      </c>
      <c r="F95" s="75">
        <v>0.95</v>
      </c>
      <c r="G95" s="75">
        <v>27.5</v>
      </c>
      <c r="H95" s="75">
        <v>115</v>
      </c>
      <c r="I95" s="67"/>
      <c r="J95" s="72">
        <v>4.43</v>
      </c>
    </row>
    <row r="96" spans="2:10" ht="16.5" hidden="1" customHeight="1" x14ac:dyDescent="0.35">
      <c r="B96" s="84"/>
      <c r="C96" s="71"/>
      <c r="D96" s="67"/>
      <c r="E96" s="75"/>
      <c r="F96" s="75"/>
      <c r="G96" s="75"/>
      <c r="H96" s="75"/>
      <c r="I96" s="67"/>
      <c r="J96" s="72"/>
    </row>
    <row r="97" spans="2:10" x14ac:dyDescent="0.35">
      <c r="B97" s="77" t="s">
        <v>59</v>
      </c>
      <c r="C97" s="78"/>
      <c r="D97" s="79">
        <v>500</v>
      </c>
      <c r="E97" s="79">
        <f t="shared" ref="E97:J97" si="7">SUM(E91:E96)</f>
        <v>41.02</v>
      </c>
      <c r="F97" s="79">
        <f t="shared" si="7"/>
        <v>47.7</v>
      </c>
      <c r="G97" s="79">
        <f t="shared" si="7"/>
        <v>73.36</v>
      </c>
      <c r="H97" s="79">
        <f t="shared" si="7"/>
        <v>874.46</v>
      </c>
      <c r="I97" s="79"/>
      <c r="J97" s="80">
        <f t="shared" si="7"/>
        <v>88.389999999999986</v>
      </c>
    </row>
    <row r="98" spans="2:10" ht="27" customHeight="1" x14ac:dyDescent="0.35">
      <c r="B98" s="93" t="s">
        <v>14</v>
      </c>
      <c r="C98" s="73" t="s">
        <v>72</v>
      </c>
      <c r="D98" s="67">
        <v>60</v>
      </c>
      <c r="E98" s="67">
        <v>0.99</v>
      </c>
      <c r="F98" s="67">
        <v>4.25</v>
      </c>
      <c r="G98" s="67">
        <v>2.95</v>
      </c>
      <c r="H98" s="67">
        <v>54.46</v>
      </c>
      <c r="I98" s="67">
        <v>7</v>
      </c>
      <c r="J98" s="72">
        <v>2.1800000000000002</v>
      </c>
    </row>
    <row r="99" spans="2:10" ht="16.5" customHeight="1" x14ac:dyDescent="0.35">
      <c r="B99" s="93"/>
      <c r="C99" s="73" t="s">
        <v>62</v>
      </c>
      <c r="D99" s="67">
        <v>200</v>
      </c>
      <c r="E99" s="67">
        <v>1.6</v>
      </c>
      <c r="F99" s="67">
        <v>1.54</v>
      </c>
      <c r="G99" s="67">
        <v>11.6</v>
      </c>
      <c r="H99" s="67">
        <v>68</v>
      </c>
      <c r="I99" s="67">
        <v>61</v>
      </c>
      <c r="J99" s="72">
        <v>19.07</v>
      </c>
    </row>
    <row r="100" spans="2:10" x14ac:dyDescent="0.35">
      <c r="B100" s="93"/>
      <c r="C100" s="82" t="s">
        <v>98</v>
      </c>
      <c r="D100" s="67">
        <v>150</v>
      </c>
      <c r="E100" s="67">
        <v>8.18</v>
      </c>
      <c r="F100" s="67">
        <v>5.27</v>
      </c>
      <c r="G100" s="67">
        <v>33.71</v>
      </c>
      <c r="H100" s="67">
        <v>218.18</v>
      </c>
      <c r="I100" s="67">
        <v>175</v>
      </c>
      <c r="J100" s="72">
        <v>7.77</v>
      </c>
    </row>
    <row r="101" spans="2:10" x14ac:dyDescent="0.35">
      <c r="B101" s="93"/>
      <c r="C101" s="73" t="s">
        <v>75</v>
      </c>
      <c r="D101" s="67">
        <v>90</v>
      </c>
      <c r="E101" s="67">
        <v>15.45</v>
      </c>
      <c r="F101" s="67">
        <v>16.5</v>
      </c>
      <c r="G101" s="67">
        <v>3.15</v>
      </c>
      <c r="H101" s="67">
        <v>222.75</v>
      </c>
      <c r="I101" s="67">
        <v>373</v>
      </c>
      <c r="J101" s="72">
        <v>54.18</v>
      </c>
    </row>
    <row r="102" spans="2:10" ht="15" customHeight="1" x14ac:dyDescent="0.35">
      <c r="B102" s="93"/>
      <c r="C102" s="73" t="s">
        <v>56</v>
      </c>
      <c r="D102" s="67">
        <v>40</v>
      </c>
      <c r="E102" s="74">
        <v>3.24</v>
      </c>
      <c r="F102" s="74">
        <v>0.4</v>
      </c>
      <c r="G102" s="74">
        <v>19.52</v>
      </c>
      <c r="H102" s="74">
        <v>96.8</v>
      </c>
      <c r="I102" s="67"/>
      <c r="J102" s="72">
        <v>2.4900000000000002</v>
      </c>
    </row>
    <row r="103" spans="2:10" x14ac:dyDescent="0.35">
      <c r="B103" s="93"/>
      <c r="C103" s="73" t="s">
        <v>28</v>
      </c>
      <c r="D103" s="67">
        <v>40</v>
      </c>
      <c r="E103" s="74">
        <v>2.64</v>
      </c>
      <c r="F103" s="74">
        <v>0.48</v>
      </c>
      <c r="G103" s="74">
        <v>15.84</v>
      </c>
      <c r="H103" s="74">
        <v>79.2</v>
      </c>
      <c r="I103" s="67"/>
      <c r="J103" s="72">
        <v>2.64</v>
      </c>
    </row>
    <row r="104" spans="2:10" ht="14.25" customHeight="1" x14ac:dyDescent="0.35">
      <c r="B104" s="93"/>
      <c r="C104" s="82" t="s">
        <v>64</v>
      </c>
      <c r="D104" s="67">
        <v>200</v>
      </c>
      <c r="E104" s="67">
        <v>1</v>
      </c>
      <c r="F104" s="67">
        <v>0.04</v>
      </c>
      <c r="G104" s="67">
        <v>27.5</v>
      </c>
      <c r="H104" s="67">
        <v>110</v>
      </c>
      <c r="I104" s="67">
        <v>278</v>
      </c>
      <c r="J104" s="72">
        <v>4.9800000000000004</v>
      </c>
    </row>
    <row r="105" spans="2:10" ht="17.25" customHeight="1" x14ac:dyDescent="0.35">
      <c r="B105" s="93"/>
      <c r="C105" s="71" t="s">
        <v>76</v>
      </c>
      <c r="D105" s="67">
        <v>150</v>
      </c>
      <c r="E105" s="75">
        <v>2.25</v>
      </c>
      <c r="F105" s="75">
        <v>0.3</v>
      </c>
      <c r="G105" s="75">
        <v>32.700000000000003</v>
      </c>
      <c r="H105" s="75">
        <v>142.5</v>
      </c>
      <c r="I105" s="67"/>
      <c r="J105" s="72">
        <v>18</v>
      </c>
    </row>
    <row r="106" spans="2:10" x14ac:dyDescent="0.35">
      <c r="B106" s="86" t="s">
        <v>66</v>
      </c>
      <c r="C106" s="87"/>
      <c r="D106" s="79">
        <f>SUM(D98:D105)</f>
        <v>930</v>
      </c>
      <c r="E106" s="79">
        <f t="shared" ref="E106:J106" si="8">SUM(E98:E105)</f>
        <v>35.35</v>
      </c>
      <c r="F106" s="79">
        <f t="shared" si="8"/>
        <v>28.779999999999998</v>
      </c>
      <c r="G106" s="79">
        <f t="shared" si="8"/>
        <v>146.97000000000003</v>
      </c>
      <c r="H106" s="79">
        <f t="shared" si="8"/>
        <v>991.89</v>
      </c>
      <c r="I106" s="79"/>
      <c r="J106" s="80">
        <f t="shared" si="8"/>
        <v>111.31</v>
      </c>
    </row>
    <row r="107" spans="2:10" x14ac:dyDescent="0.35">
      <c r="B107" s="86" t="s">
        <v>67</v>
      </c>
      <c r="C107" s="87"/>
      <c r="D107" s="79">
        <f>D97+D106</f>
        <v>1430</v>
      </c>
      <c r="E107" s="79">
        <f>E97+E106</f>
        <v>76.37</v>
      </c>
      <c r="F107" s="79">
        <f>F97+F106</f>
        <v>76.48</v>
      </c>
      <c r="G107" s="79">
        <f>G97+G106</f>
        <v>220.33000000000004</v>
      </c>
      <c r="H107" s="79">
        <f>H97+H106</f>
        <v>1866.35</v>
      </c>
      <c r="I107" s="67"/>
      <c r="J107" s="69"/>
    </row>
    <row r="108" spans="2:10" x14ac:dyDescent="0.35">
      <c r="B108" s="88" t="s">
        <v>99</v>
      </c>
      <c r="C108" s="66"/>
      <c r="D108" s="67"/>
      <c r="E108" s="67"/>
      <c r="F108" s="67"/>
      <c r="G108" s="67"/>
      <c r="H108" s="67"/>
      <c r="I108" s="67"/>
      <c r="J108" s="69"/>
    </row>
    <row r="109" spans="2:10" x14ac:dyDescent="0.35">
      <c r="B109" s="90" t="s">
        <v>10</v>
      </c>
      <c r="C109" s="71" t="s">
        <v>100</v>
      </c>
      <c r="D109" s="67">
        <v>200</v>
      </c>
      <c r="E109" s="67">
        <v>6.32</v>
      </c>
      <c r="F109" s="67">
        <v>8.9600000000000009</v>
      </c>
      <c r="G109" s="67">
        <v>34.08</v>
      </c>
      <c r="H109" s="67">
        <v>241.6</v>
      </c>
      <c r="I109" s="67">
        <v>46</v>
      </c>
      <c r="J109" s="72">
        <v>14.75</v>
      </c>
    </row>
    <row r="110" spans="2:10" x14ac:dyDescent="0.35">
      <c r="B110" s="91"/>
      <c r="C110" s="71" t="s">
        <v>57</v>
      </c>
      <c r="D110" s="67">
        <v>200</v>
      </c>
      <c r="E110" s="67">
        <v>3.6</v>
      </c>
      <c r="F110" s="67">
        <v>2.66</v>
      </c>
      <c r="G110" s="67">
        <v>13.2</v>
      </c>
      <c r="H110" s="67">
        <v>93.34</v>
      </c>
      <c r="I110" s="67">
        <v>274</v>
      </c>
      <c r="J110" s="72">
        <v>9.4499999999999993</v>
      </c>
    </row>
    <row r="111" spans="2:10" ht="16.5" customHeight="1" x14ac:dyDescent="0.35">
      <c r="B111" s="91"/>
      <c r="C111" s="71" t="s">
        <v>80</v>
      </c>
      <c r="D111" s="67">
        <v>10</v>
      </c>
      <c r="E111" s="67">
        <v>0.1</v>
      </c>
      <c r="F111" s="67">
        <v>7.25</v>
      </c>
      <c r="G111" s="67">
        <v>0.14000000000000001</v>
      </c>
      <c r="H111" s="67">
        <v>66.2</v>
      </c>
      <c r="I111" s="67"/>
      <c r="J111" s="72">
        <v>7.5</v>
      </c>
    </row>
    <row r="112" spans="2:10" x14ac:dyDescent="0.35">
      <c r="B112" s="91"/>
      <c r="C112" s="85" t="s">
        <v>71</v>
      </c>
      <c r="D112" s="67">
        <v>20</v>
      </c>
      <c r="E112" s="67">
        <v>4.82</v>
      </c>
      <c r="F112" s="67">
        <v>5.9</v>
      </c>
      <c r="G112" s="67">
        <v>0.06</v>
      </c>
      <c r="H112" s="67">
        <v>72.599999999999994</v>
      </c>
      <c r="I112" s="67"/>
      <c r="J112" s="72">
        <v>13.14</v>
      </c>
    </row>
    <row r="113" spans="2:10" x14ac:dyDescent="0.35">
      <c r="B113" s="91"/>
      <c r="C113" s="71" t="s">
        <v>30</v>
      </c>
      <c r="D113" s="67">
        <v>50</v>
      </c>
      <c r="E113" s="75">
        <v>4</v>
      </c>
      <c r="F113" s="75">
        <v>0.95</v>
      </c>
      <c r="G113" s="75">
        <v>27.5</v>
      </c>
      <c r="H113" s="75">
        <v>115</v>
      </c>
      <c r="I113" s="67"/>
      <c r="J113" s="72">
        <v>4.43</v>
      </c>
    </row>
    <row r="114" spans="2:10" ht="17.25" customHeight="1" x14ac:dyDescent="0.35">
      <c r="B114" s="92"/>
      <c r="C114" s="71" t="s">
        <v>76</v>
      </c>
      <c r="D114" s="67">
        <v>150</v>
      </c>
      <c r="E114" s="75">
        <v>2.25</v>
      </c>
      <c r="F114" s="75">
        <v>0.3</v>
      </c>
      <c r="G114" s="75">
        <v>32.700000000000003</v>
      </c>
      <c r="H114" s="75">
        <v>142.5</v>
      </c>
      <c r="I114" s="67"/>
      <c r="J114" s="72">
        <v>18</v>
      </c>
    </row>
    <row r="115" spans="2:10" ht="14.15" customHeight="1" x14ac:dyDescent="0.35">
      <c r="B115" s="77" t="s">
        <v>59</v>
      </c>
      <c r="C115" s="78"/>
      <c r="D115" s="79">
        <f>SUM(D109:D114)</f>
        <v>630</v>
      </c>
      <c r="E115" s="79">
        <f t="shared" ref="E115:J115" si="9">SUM(E109:E114)</f>
        <v>21.09</v>
      </c>
      <c r="F115" s="79">
        <f t="shared" si="9"/>
        <v>26.020000000000003</v>
      </c>
      <c r="G115" s="79">
        <f t="shared" si="9"/>
        <v>107.68</v>
      </c>
      <c r="H115" s="79">
        <f t="shared" si="9"/>
        <v>731.24</v>
      </c>
      <c r="I115" s="79"/>
      <c r="J115" s="80">
        <f t="shared" si="9"/>
        <v>67.27000000000001</v>
      </c>
    </row>
    <row r="116" spans="2:10" ht="26.5" x14ac:dyDescent="0.35">
      <c r="B116" s="93" t="s">
        <v>14</v>
      </c>
      <c r="C116" s="82" t="s">
        <v>61</v>
      </c>
      <c r="D116" s="67">
        <v>60</v>
      </c>
      <c r="E116" s="67">
        <v>0.7</v>
      </c>
      <c r="F116" s="67">
        <v>4</v>
      </c>
      <c r="G116" s="67">
        <v>6.6</v>
      </c>
      <c r="H116" s="67">
        <v>64</v>
      </c>
      <c r="I116" s="67">
        <v>16</v>
      </c>
      <c r="J116" s="69">
        <v>2.69</v>
      </c>
    </row>
    <row r="117" spans="2:10" x14ac:dyDescent="0.35">
      <c r="B117" s="93"/>
      <c r="C117" s="82" t="s">
        <v>73</v>
      </c>
      <c r="D117" s="67">
        <v>200</v>
      </c>
      <c r="E117" s="67">
        <v>1.86</v>
      </c>
      <c r="F117" s="67">
        <v>6.6</v>
      </c>
      <c r="G117" s="67">
        <v>10.86</v>
      </c>
      <c r="H117" s="67">
        <v>110</v>
      </c>
      <c r="I117" s="67">
        <v>54</v>
      </c>
      <c r="J117" s="72">
        <v>18.04</v>
      </c>
    </row>
    <row r="118" spans="2:10" x14ac:dyDescent="0.35">
      <c r="B118" s="93"/>
      <c r="C118" s="82" t="s">
        <v>63</v>
      </c>
      <c r="D118" s="67">
        <v>200</v>
      </c>
      <c r="E118" s="67">
        <v>16.940000000000001</v>
      </c>
      <c r="F118" s="67">
        <v>10.46</v>
      </c>
      <c r="G118" s="67">
        <v>35.74</v>
      </c>
      <c r="H118" s="67">
        <v>305.33999999999997</v>
      </c>
      <c r="I118" s="67">
        <v>65</v>
      </c>
      <c r="J118" s="72">
        <v>38.75</v>
      </c>
    </row>
    <row r="119" spans="2:10" ht="15" customHeight="1" x14ac:dyDescent="0.35">
      <c r="B119" s="93"/>
      <c r="C119" s="73" t="s">
        <v>56</v>
      </c>
      <c r="D119" s="67">
        <v>40</v>
      </c>
      <c r="E119" s="74">
        <v>3.24</v>
      </c>
      <c r="F119" s="74">
        <v>0.4</v>
      </c>
      <c r="G119" s="74">
        <v>19.52</v>
      </c>
      <c r="H119" s="74">
        <v>96.8</v>
      </c>
      <c r="I119" s="67"/>
      <c r="J119" s="72">
        <v>2.4900000000000002</v>
      </c>
    </row>
    <row r="120" spans="2:10" x14ac:dyDescent="0.35">
      <c r="B120" s="93"/>
      <c r="C120" s="73" t="s">
        <v>28</v>
      </c>
      <c r="D120" s="67">
        <v>40</v>
      </c>
      <c r="E120" s="74">
        <v>2.64</v>
      </c>
      <c r="F120" s="74">
        <v>0.48</v>
      </c>
      <c r="G120" s="74">
        <v>15.84</v>
      </c>
      <c r="H120" s="74">
        <v>79.2</v>
      </c>
      <c r="I120" s="67"/>
      <c r="J120" s="72">
        <v>2.64</v>
      </c>
    </row>
    <row r="121" spans="2:10" x14ac:dyDescent="0.35">
      <c r="B121" s="93"/>
      <c r="C121" s="73" t="s">
        <v>84</v>
      </c>
      <c r="D121" s="67">
        <v>200</v>
      </c>
      <c r="E121" s="67">
        <v>1.4</v>
      </c>
      <c r="F121" s="67">
        <v>0</v>
      </c>
      <c r="G121" s="67">
        <v>29</v>
      </c>
      <c r="H121" s="67">
        <v>122</v>
      </c>
      <c r="I121" s="67">
        <v>291</v>
      </c>
      <c r="J121" s="72">
        <v>3.65</v>
      </c>
    </row>
    <row r="122" spans="2:10" x14ac:dyDescent="0.35">
      <c r="B122" s="93"/>
      <c r="C122" s="71" t="s">
        <v>58</v>
      </c>
      <c r="D122" s="67">
        <v>200</v>
      </c>
      <c r="E122" s="75">
        <v>0.8</v>
      </c>
      <c r="F122" s="75">
        <v>0.8</v>
      </c>
      <c r="G122" s="75">
        <v>19.600000000000001</v>
      </c>
      <c r="H122" s="75">
        <v>94</v>
      </c>
      <c r="I122" s="67"/>
      <c r="J122" s="76">
        <v>19.600000000000001</v>
      </c>
    </row>
    <row r="123" spans="2:10" x14ac:dyDescent="0.35">
      <c r="B123" s="86" t="s">
        <v>66</v>
      </c>
      <c r="C123" s="87"/>
      <c r="D123" s="79">
        <f>SUM(D116:D122)</f>
        <v>940</v>
      </c>
      <c r="E123" s="79">
        <f t="shared" ref="E123:J123" si="10">SUM(E116:E122)</f>
        <v>27.580000000000002</v>
      </c>
      <c r="F123" s="79">
        <f t="shared" si="10"/>
        <v>22.740000000000002</v>
      </c>
      <c r="G123" s="79">
        <f t="shared" si="10"/>
        <v>137.16</v>
      </c>
      <c r="H123" s="79">
        <f t="shared" si="10"/>
        <v>871.34</v>
      </c>
      <c r="I123" s="79"/>
      <c r="J123" s="80">
        <f t="shared" si="10"/>
        <v>87.860000000000014</v>
      </c>
    </row>
    <row r="124" spans="2:10" x14ac:dyDescent="0.35">
      <c r="B124" s="86" t="s">
        <v>67</v>
      </c>
      <c r="C124" s="87"/>
      <c r="D124" s="79">
        <f>D115+D123</f>
        <v>1570</v>
      </c>
      <c r="E124" s="79">
        <f>E115+E123</f>
        <v>48.67</v>
      </c>
      <c r="F124" s="79">
        <f>F115+F123</f>
        <v>48.760000000000005</v>
      </c>
      <c r="G124" s="79">
        <f>G115+G123</f>
        <v>244.84</v>
      </c>
      <c r="H124" s="79">
        <f>H115+H123</f>
        <v>1602.58</v>
      </c>
      <c r="I124" s="67"/>
      <c r="J124" s="80"/>
    </row>
    <row r="125" spans="2:10" x14ac:dyDescent="0.35">
      <c r="B125" s="88" t="s">
        <v>101</v>
      </c>
      <c r="C125" s="66"/>
      <c r="D125" s="67"/>
      <c r="E125" s="67"/>
      <c r="F125" s="67"/>
      <c r="G125" s="67"/>
      <c r="H125" s="67"/>
      <c r="I125" s="67"/>
      <c r="J125" s="69"/>
    </row>
    <row r="126" spans="2:10" x14ac:dyDescent="0.35">
      <c r="B126" s="93" t="s">
        <v>10</v>
      </c>
      <c r="C126" s="71" t="s">
        <v>94</v>
      </c>
      <c r="D126" s="67">
        <v>200</v>
      </c>
      <c r="E126" s="67">
        <v>7.76</v>
      </c>
      <c r="F126" s="67">
        <v>10</v>
      </c>
      <c r="G126" s="67">
        <v>43.52</v>
      </c>
      <c r="H126" s="67">
        <v>296</v>
      </c>
      <c r="I126" s="67">
        <v>177</v>
      </c>
      <c r="J126" s="72">
        <v>16.510000000000002</v>
      </c>
    </row>
    <row r="127" spans="2:10" x14ac:dyDescent="0.35">
      <c r="B127" s="93"/>
      <c r="C127" s="94" t="s">
        <v>88</v>
      </c>
      <c r="D127" s="95">
        <v>200</v>
      </c>
      <c r="E127" s="96">
        <v>0</v>
      </c>
      <c r="F127" s="96">
        <v>0</v>
      </c>
      <c r="G127" s="96">
        <v>13.6</v>
      </c>
      <c r="H127" s="96">
        <v>52</v>
      </c>
      <c r="I127" s="97">
        <v>194</v>
      </c>
      <c r="J127" s="69">
        <v>1.25</v>
      </c>
    </row>
    <row r="128" spans="2:10" x14ac:dyDescent="0.35">
      <c r="B128" s="93"/>
      <c r="C128" s="85" t="s">
        <v>71</v>
      </c>
      <c r="D128" s="67">
        <v>20</v>
      </c>
      <c r="E128" s="67">
        <v>4.82</v>
      </c>
      <c r="F128" s="67">
        <v>5.9</v>
      </c>
      <c r="G128" s="67">
        <v>0.06</v>
      </c>
      <c r="H128" s="67">
        <v>72.599999999999994</v>
      </c>
      <c r="I128" s="67"/>
      <c r="J128" s="72">
        <v>13.14</v>
      </c>
    </row>
    <row r="129" spans="2:10" ht="15" customHeight="1" x14ac:dyDescent="0.35">
      <c r="B129" s="93"/>
      <c r="C129" s="71" t="s">
        <v>30</v>
      </c>
      <c r="D129" s="67">
        <v>50</v>
      </c>
      <c r="E129" s="75">
        <v>4</v>
      </c>
      <c r="F129" s="75">
        <v>0.95</v>
      </c>
      <c r="G129" s="75">
        <v>27.5</v>
      </c>
      <c r="H129" s="75">
        <v>115</v>
      </c>
      <c r="I129" s="67"/>
      <c r="J129" s="72">
        <v>4.43</v>
      </c>
    </row>
    <row r="130" spans="2:10" x14ac:dyDescent="0.35">
      <c r="B130" s="93"/>
      <c r="C130" s="71" t="s">
        <v>58</v>
      </c>
      <c r="D130" s="67">
        <v>200</v>
      </c>
      <c r="E130" s="75">
        <v>0.8</v>
      </c>
      <c r="F130" s="75">
        <v>0.8</v>
      </c>
      <c r="G130" s="75">
        <v>19.600000000000001</v>
      </c>
      <c r="H130" s="75">
        <v>94</v>
      </c>
      <c r="I130" s="67"/>
      <c r="J130" s="76">
        <v>19.600000000000001</v>
      </c>
    </row>
    <row r="131" spans="2:10" x14ac:dyDescent="0.35">
      <c r="B131" s="77" t="s">
        <v>59</v>
      </c>
      <c r="C131" s="78"/>
      <c r="D131" s="79">
        <f>SUM(D126:D130)</f>
        <v>670</v>
      </c>
      <c r="E131" s="79">
        <f>SUM(E126:E130)</f>
        <v>17.38</v>
      </c>
      <c r="F131" s="79">
        <f>SUM(F126:F130)</f>
        <v>17.650000000000002</v>
      </c>
      <c r="G131" s="79">
        <f>SUM(G126:G130)</f>
        <v>104.28</v>
      </c>
      <c r="H131" s="79">
        <f>SUM(H126:H130)</f>
        <v>629.6</v>
      </c>
      <c r="I131" s="79"/>
      <c r="J131" s="80">
        <f>SUM(J126:J130)</f>
        <v>54.93</v>
      </c>
    </row>
    <row r="132" spans="2:10" ht="17.25" customHeight="1" x14ac:dyDescent="0.35">
      <c r="B132" s="93" t="s">
        <v>14</v>
      </c>
      <c r="C132" s="82" t="s">
        <v>81</v>
      </c>
      <c r="D132" s="67">
        <v>60</v>
      </c>
      <c r="E132" s="67">
        <v>0.9</v>
      </c>
      <c r="F132" s="67">
        <v>3.3</v>
      </c>
      <c r="G132" s="67">
        <v>5.04</v>
      </c>
      <c r="H132" s="67">
        <v>53.4</v>
      </c>
      <c r="I132" s="67">
        <v>25</v>
      </c>
      <c r="J132" s="72">
        <v>2.4700000000000002</v>
      </c>
    </row>
    <row r="133" spans="2:10" ht="16.5" customHeight="1" x14ac:dyDescent="0.35">
      <c r="B133" s="93"/>
      <c r="C133" s="73" t="s">
        <v>102</v>
      </c>
      <c r="D133" s="67">
        <v>200</v>
      </c>
      <c r="E133" s="67">
        <v>1.76</v>
      </c>
      <c r="F133" s="67">
        <v>2.36</v>
      </c>
      <c r="G133" s="67">
        <v>11.76</v>
      </c>
      <c r="H133" s="67">
        <v>75.400000000000006</v>
      </c>
      <c r="I133" s="67">
        <v>66</v>
      </c>
      <c r="J133" s="72">
        <v>18.100000000000001</v>
      </c>
    </row>
    <row r="134" spans="2:10" x14ac:dyDescent="0.35">
      <c r="B134" s="93"/>
      <c r="C134" s="82" t="s">
        <v>103</v>
      </c>
      <c r="D134" s="67">
        <v>150</v>
      </c>
      <c r="E134" s="67">
        <v>2.94</v>
      </c>
      <c r="F134" s="67">
        <v>4.17</v>
      </c>
      <c r="G134" s="67">
        <v>20.87</v>
      </c>
      <c r="H134" s="67">
        <v>135</v>
      </c>
      <c r="I134" s="95">
        <v>129</v>
      </c>
      <c r="J134" s="72">
        <v>9.18</v>
      </c>
    </row>
    <row r="135" spans="2:10" x14ac:dyDescent="0.35">
      <c r="B135" s="93"/>
      <c r="C135" s="82" t="s">
        <v>92</v>
      </c>
      <c r="D135" s="95">
        <v>90</v>
      </c>
      <c r="E135" s="95">
        <v>12.92</v>
      </c>
      <c r="F135" s="95">
        <v>3.56</v>
      </c>
      <c r="G135" s="95">
        <v>4.28</v>
      </c>
      <c r="H135" s="95">
        <v>101.25</v>
      </c>
      <c r="I135" s="67">
        <v>55</v>
      </c>
      <c r="J135" s="72">
        <v>29.62</v>
      </c>
    </row>
    <row r="136" spans="2:10" ht="15" customHeight="1" x14ac:dyDescent="0.35">
      <c r="B136" s="93"/>
      <c r="C136" s="73" t="s">
        <v>56</v>
      </c>
      <c r="D136" s="67">
        <v>40</v>
      </c>
      <c r="E136" s="74">
        <v>3.24</v>
      </c>
      <c r="F136" s="74">
        <v>0.4</v>
      </c>
      <c r="G136" s="74">
        <v>19.52</v>
      </c>
      <c r="H136" s="74">
        <v>96.8</v>
      </c>
      <c r="I136" s="67"/>
      <c r="J136" s="72">
        <v>2.4900000000000002</v>
      </c>
    </row>
    <row r="137" spans="2:10" x14ac:dyDescent="0.35">
      <c r="B137" s="93"/>
      <c r="C137" s="73" t="s">
        <v>28</v>
      </c>
      <c r="D137" s="67">
        <v>40</v>
      </c>
      <c r="E137" s="74">
        <v>2.64</v>
      </c>
      <c r="F137" s="74">
        <v>0.48</v>
      </c>
      <c r="G137" s="74">
        <v>15.84</v>
      </c>
      <c r="H137" s="74">
        <v>79.2</v>
      </c>
      <c r="I137" s="67"/>
      <c r="J137" s="72">
        <v>2.64</v>
      </c>
    </row>
    <row r="138" spans="2:10" ht="14.25" customHeight="1" x14ac:dyDescent="0.35">
      <c r="B138" s="93"/>
      <c r="C138" s="82" t="s">
        <v>64</v>
      </c>
      <c r="D138" s="67">
        <v>200</v>
      </c>
      <c r="E138" s="67">
        <v>1</v>
      </c>
      <c r="F138" s="67">
        <v>0.04</v>
      </c>
      <c r="G138" s="67">
        <v>27.5</v>
      </c>
      <c r="H138" s="67">
        <v>110</v>
      </c>
      <c r="I138" s="67">
        <v>278</v>
      </c>
      <c r="J138" s="72">
        <v>4.9800000000000004</v>
      </c>
    </row>
    <row r="139" spans="2:10" ht="16.5" customHeight="1" x14ac:dyDescent="0.35">
      <c r="B139" s="93"/>
      <c r="C139" s="71" t="s">
        <v>85</v>
      </c>
      <c r="D139" s="67">
        <v>300</v>
      </c>
      <c r="E139" s="75">
        <v>2.7</v>
      </c>
      <c r="F139" s="75">
        <v>0.6</v>
      </c>
      <c r="G139" s="75">
        <v>31.8</v>
      </c>
      <c r="H139" s="75">
        <v>147</v>
      </c>
      <c r="I139" s="67"/>
      <c r="J139" s="72">
        <v>29.1</v>
      </c>
    </row>
    <row r="140" spans="2:10" x14ac:dyDescent="0.35">
      <c r="B140" s="86" t="s">
        <v>66</v>
      </c>
      <c r="C140" s="87"/>
      <c r="D140" s="79">
        <f>SUM(D132:D139)</f>
        <v>1080</v>
      </c>
      <c r="E140" s="79">
        <f>SUM(E132:E139)</f>
        <v>28.099999999999998</v>
      </c>
      <c r="F140" s="79">
        <f>SUM(F132:F139)</f>
        <v>14.91</v>
      </c>
      <c r="G140" s="79">
        <f>SUM(G132:G139)</f>
        <v>136.61000000000001</v>
      </c>
      <c r="H140" s="79">
        <f>SUM(H132:H139)</f>
        <v>798.05000000000007</v>
      </c>
      <c r="I140" s="79"/>
      <c r="J140" s="80">
        <f>SUM(J132:J139)</f>
        <v>98.580000000000013</v>
      </c>
    </row>
    <row r="141" spans="2:10" x14ac:dyDescent="0.35">
      <c r="B141" s="86" t="s">
        <v>67</v>
      </c>
      <c r="C141" s="87"/>
      <c r="D141" s="79">
        <f>D131+D140</f>
        <v>1750</v>
      </c>
      <c r="E141" s="79">
        <f>E131+E140</f>
        <v>45.48</v>
      </c>
      <c r="F141" s="79">
        <f>F131+F140</f>
        <v>32.56</v>
      </c>
      <c r="G141" s="79">
        <f>G131+G140</f>
        <v>240.89000000000001</v>
      </c>
      <c r="H141" s="79">
        <f>H131+H140</f>
        <v>1427.65</v>
      </c>
      <c r="I141" s="67"/>
      <c r="J141" s="69"/>
    </row>
    <row r="142" spans="2:10" x14ac:dyDescent="0.35">
      <c r="B142" s="88" t="s">
        <v>104</v>
      </c>
      <c r="C142" s="66"/>
      <c r="D142" s="67"/>
      <c r="E142" s="67"/>
      <c r="F142" s="67"/>
      <c r="G142" s="67"/>
      <c r="H142" s="67"/>
      <c r="I142" s="67"/>
      <c r="J142" s="69"/>
    </row>
    <row r="143" spans="2:10" x14ac:dyDescent="0.35">
      <c r="B143" s="93" t="s">
        <v>10</v>
      </c>
      <c r="C143" s="71" t="s">
        <v>55</v>
      </c>
      <c r="D143" s="67">
        <v>200</v>
      </c>
      <c r="E143" s="67">
        <v>17.739999999999998</v>
      </c>
      <c r="F143" s="67">
        <v>26</v>
      </c>
      <c r="G143" s="67">
        <v>3.06</v>
      </c>
      <c r="H143" s="67">
        <v>317.33999999999997</v>
      </c>
      <c r="I143" s="67">
        <v>209</v>
      </c>
      <c r="J143" s="72">
        <v>26.36</v>
      </c>
    </row>
    <row r="144" spans="2:10" x14ac:dyDescent="0.35">
      <c r="B144" s="93"/>
      <c r="C144" s="71" t="s">
        <v>70</v>
      </c>
      <c r="D144" s="67">
        <v>200</v>
      </c>
      <c r="E144" s="67">
        <v>1.4</v>
      </c>
      <c r="F144" s="67">
        <v>1.6</v>
      </c>
      <c r="G144" s="67">
        <v>15.8</v>
      </c>
      <c r="H144" s="67">
        <v>80</v>
      </c>
      <c r="I144" s="67">
        <v>195</v>
      </c>
      <c r="J144" s="72">
        <v>5.35</v>
      </c>
    </row>
    <row r="145" spans="2:10" ht="15" customHeight="1" x14ac:dyDescent="0.35">
      <c r="B145" s="93"/>
      <c r="C145" s="73" t="s">
        <v>56</v>
      </c>
      <c r="D145" s="67">
        <v>40</v>
      </c>
      <c r="E145" s="74">
        <v>3.24</v>
      </c>
      <c r="F145" s="74">
        <v>0.4</v>
      </c>
      <c r="G145" s="74">
        <v>19.52</v>
      </c>
      <c r="H145" s="74">
        <v>96.8</v>
      </c>
      <c r="I145" s="67"/>
      <c r="J145" s="72">
        <v>2.4900000000000002</v>
      </c>
    </row>
    <row r="146" spans="2:10" ht="16.5" customHeight="1" x14ac:dyDescent="0.35">
      <c r="B146" s="93"/>
      <c r="C146" s="71" t="s">
        <v>85</v>
      </c>
      <c r="D146" s="67">
        <v>300</v>
      </c>
      <c r="E146" s="75">
        <v>2.7</v>
      </c>
      <c r="F146" s="75">
        <v>0.6</v>
      </c>
      <c r="G146" s="75">
        <v>31.8</v>
      </c>
      <c r="H146" s="75">
        <v>147</v>
      </c>
      <c r="I146" s="67"/>
      <c r="J146" s="72">
        <v>29.1</v>
      </c>
    </row>
    <row r="147" spans="2:10" x14ac:dyDescent="0.35">
      <c r="B147" s="77" t="s">
        <v>59</v>
      </c>
      <c r="C147" s="78"/>
      <c r="D147" s="79">
        <f>SUM(D143:D146)</f>
        <v>740</v>
      </c>
      <c r="E147" s="79">
        <f t="shared" ref="E147:H147" si="11">SUM(E143:E146)</f>
        <v>25.079999999999995</v>
      </c>
      <c r="F147" s="79">
        <f t="shared" si="11"/>
        <v>28.6</v>
      </c>
      <c r="G147" s="79">
        <f t="shared" si="11"/>
        <v>70.179999999999993</v>
      </c>
      <c r="H147" s="79">
        <f t="shared" si="11"/>
        <v>641.14</v>
      </c>
      <c r="I147" s="79"/>
      <c r="J147" s="80">
        <f>SUM(J143:J146)</f>
        <v>63.300000000000004</v>
      </c>
    </row>
    <row r="148" spans="2:10" ht="27" customHeight="1" x14ac:dyDescent="0.35">
      <c r="B148" s="93" t="s">
        <v>14</v>
      </c>
      <c r="C148" s="73" t="s">
        <v>72</v>
      </c>
      <c r="D148" s="67">
        <v>60</v>
      </c>
      <c r="E148" s="67">
        <v>0.99</v>
      </c>
      <c r="F148" s="67">
        <v>4.25</v>
      </c>
      <c r="G148" s="67">
        <v>2.95</v>
      </c>
      <c r="H148" s="67">
        <v>54.46</v>
      </c>
      <c r="I148" s="67">
        <v>7</v>
      </c>
      <c r="J148" s="72">
        <v>2.1800000000000002</v>
      </c>
    </row>
    <row r="149" spans="2:10" ht="17.25" customHeight="1" x14ac:dyDescent="0.35">
      <c r="B149" s="93"/>
      <c r="C149" s="82" t="s">
        <v>90</v>
      </c>
      <c r="D149" s="67">
        <v>200</v>
      </c>
      <c r="E149" s="67">
        <v>5.68</v>
      </c>
      <c r="F149" s="67">
        <v>2.04</v>
      </c>
      <c r="G149" s="67">
        <v>18.760000000000002</v>
      </c>
      <c r="H149" s="67">
        <v>111.88</v>
      </c>
      <c r="I149" s="67">
        <v>8</v>
      </c>
      <c r="J149" s="72">
        <v>18.09</v>
      </c>
    </row>
    <row r="150" spans="2:10" x14ac:dyDescent="0.35">
      <c r="B150" s="93"/>
      <c r="C150" s="82" t="s">
        <v>82</v>
      </c>
      <c r="D150" s="67">
        <v>150</v>
      </c>
      <c r="E150" s="67">
        <v>5.76</v>
      </c>
      <c r="F150" s="67">
        <v>0.83</v>
      </c>
      <c r="G150" s="67">
        <v>31.14</v>
      </c>
      <c r="H150" s="67">
        <v>155.1</v>
      </c>
      <c r="I150" s="67">
        <v>204</v>
      </c>
      <c r="J150" s="72">
        <v>7</v>
      </c>
    </row>
    <row r="151" spans="2:10" x14ac:dyDescent="0.35">
      <c r="B151" s="93"/>
      <c r="C151" s="82" t="s">
        <v>83</v>
      </c>
      <c r="D151" s="67">
        <v>90</v>
      </c>
      <c r="E151" s="67">
        <v>10.29</v>
      </c>
      <c r="F151" s="67">
        <v>11.17</v>
      </c>
      <c r="G151" s="67">
        <v>7.29</v>
      </c>
      <c r="H151" s="67">
        <v>175.05</v>
      </c>
      <c r="I151" s="67">
        <v>10</v>
      </c>
      <c r="J151" s="72">
        <v>43.23</v>
      </c>
    </row>
    <row r="152" spans="2:10" ht="15" customHeight="1" x14ac:dyDescent="0.35">
      <c r="B152" s="93"/>
      <c r="C152" s="73" t="s">
        <v>56</v>
      </c>
      <c r="D152" s="67">
        <v>40</v>
      </c>
      <c r="E152" s="74">
        <v>3.24</v>
      </c>
      <c r="F152" s="74">
        <v>0.4</v>
      </c>
      <c r="G152" s="74">
        <v>19.52</v>
      </c>
      <c r="H152" s="74">
        <v>96.8</v>
      </c>
      <c r="I152" s="67"/>
      <c r="J152" s="72">
        <v>2.4900000000000002</v>
      </c>
    </row>
    <row r="153" spans="2:10" x14ac:dyDescent="0.35">
      <c r="B153" s="93"/>
      <c r="C153" s="73" t="s">
        <v>28</v>
      </c>
      <c r="D153" s="67">
        <v>40</v>
      </c>
      <c r="E153" s="74">
        <v>2.64</v>
      </c>
      <c r="F153" s="74">
        <v>0.48</v>
      </c>
      <c r="G153" s="74">
        <v>15.84</v>
      </c>
      <c r="H153" s="74">
        <v>79.2</v>
      </c>
      <c r="I153" s="67"/>
      <c r="J153" s="72">
        <v>2.64</v>
      </c>
    </row>
    <row r="154" spans="2:10" ht="14.25" customHeight="1" x14ac:dyDescent="0.35">
      <c r="B154" s="93"/>
      <c r="C154" s="82" t="s">
        <v>64</v>
      </c>
      <c r="D154" s="67">
        <v>200</v>
      </c>
      <c r="E154" s="67">
        <v>1</v>
      </c>
      <c r="F154" s="67">
        <v>0.04</v>
      </c>
      <c r="G154" s="67">
        <v>27.5</v>
      </c>
      <c r="H154" s="67">
        <v>110</v>
      </c>
      <c r="I154" s="67">
        <v>278</v>
      </c>
      <c r="J154" s="72">
        <v>4.9800000000000004</v>
      </c>
    </row>
    <row r="155" spans="2:10" ht="15" customHeight="1" x14ac:dyDescent="0.35">
      <c r="B155" s="93"/>
      <c r="C155" s="85" t="s">
        <v>65</v>
      </c>
      <c r="D155" s="67">
        <v>250</v>
      </c>
      <c r="E155" s="67">
        <v>1</v>
      </c>
      <c r="F155" s="67">
        <v>0.75</v>
      </c>
      <c r="G155" s="67">
        <v>27.25</v>
      </c>
      <c r="H155" s="67">
        <v>105</v>
      </c>
      <c r="I155" s="67"/>
      <c r="J155" s="72">
        <v>42.5</v>
      </c>
    </row>
    <row r="156" spans="2:10" x14ac:dyDescent="0.35">
      <c r="B156" s="86" t="s">
        <v>66</v>
      </c>
      <c r="C156" s="87"/>
      <c r="D156" s="79">
        <f>SUM(D148:D155)</f>
        <v>1030</v>
      </c>
      <c r="E156" s="79">
        <f>SUM(E148:E155)</f>
        <v>30.6</v>
      </c>
      <c r="F156" s="79">
        <f>SUM(F148:F155)</f>
        <v>19.959999999999997</v>
      </c>
      <c r="G156" s="79">
        <f>SUM(G148:G155)</f>
        <v>150.25</v>
      </c>
      <c r="H156" s="79">
        <f>SUM(H148:H155)</f>
        <v>887.49</v>
      </c>
      <c r="I156" s="79"/>
      <c r="J156" s="80">
        <f>SUM(J148:J155)</f>
        <v>123.11</v>
      </c>
    </row>
    <row r="157" spans="2:10" x14ac:dyDescent="0.35">
      <c r="B157" s="86" t="s">
        <v>67</v>
      </c>
      <c r="C157" s="87"/>
      <c r="D157" s="79">
        <f>D147+D156</f>
        <v>1770</v>
      </c>
      <c r="E157" s="79">
        <f>E147+E156</f>
        <v>55.679999999999993</v>
      </c>
      <c r="F157" s="79">
        <f>F147+F156</f>
        <v>48.56</v>
      </c>
      <c r="G157" s="79">
        <f>G147+G156</f>
        <v>220.43</v>
      </c>
      <c r="H157" s="79">
        <f>H147+H156</f>
        <v>1528.63</v>
      </c>
      <c r="I157" s="67"/>
      <c r="J157" s="69"/>
    </row>
    <row r="158" spans="2:10" x14ac:dyDescent="0.35">
      <c r="B158" s="88" t="s">
        <v>105</v>
      </c>
      <c r="C158" s="66"/>
      <c r="D158" s="67"/>
      <c r="E158" s="67"/>
      <c r="F158" s="67"/>
      <c r="G158" s="67"/>
      <c r="H158" s="67"/>
      <c r="I158" s="67"/>
      <c r="J158" s="69"/>
    </row>
    <row r="159" spans="2:10" x14ac:dyDescent="0.35">
      <c r="B159" s="90" t="s">
        <v>10</v>
      </c>
      <c r="C159" s="71" t="s">
        <v>87</v>
      </c>
      <c r="D159" s="67">
        <v>200</v>
      </c>
      <c r="E159" s="67">
        <v>8.16</v>
      </c>
      <c r="F159" s="67">
        <v>9.84</v>
      </c>
      <c r="G159" s="67">
        <v>35.6</v>
      </c>
      <c r="H159" s="67">
        <v>264</v>
      </c>
      <c r="I159" s="67">
        <v>173</v>
      </c>
      <c r="J159" s="72">
        <v>14.89</v>
      </c>
    </row>
    <row r="160" spans="2:10" x14ac:dyDescent="0.35">
      <c r="B160" s="91"/>
      <c r="C160" s="71" t="s">
        <v>57</v>
      </c>
      <c r="D160" s="67">
        <v>200</v>
      </c>
      <c r="E160" s="67">
        <v>3.6</v>
      </c>
      <c r="F160" s="67">
        <v>2.66</v>
      </c>
      <c r="G160" s="67">
        <v>13.2</v>
      </c>
      <c r="H160" s="67">
        <v>93.34</v>
      </c>
      <c r="I160" s="67">
        <v>274</v>
      </c>
      <c r="J160" s="72">
        <v>9.4499999999999993</v>
      </c>
    </row>
    <row r="161" spans="2:10" x14ac:dyDescent="0.35">
      <c r="B161" s="91"/>
      <c r="C161" s="85" t="s">
        <v>71</v>
      </c>
      <c r="D161" s="67">
        <v>20</v>
      </c>
      <c r="E161" s="67">
        <v>4.82</v>
      </c>
      <c r="F161" s="67">
        <v>5.9</v>
      </c>
      <c r="G161" s="67">
        <v>0.06</v>
      </c>
      <c r="H161" s="67">
        <v>72.599999999999994</v>
      </c>
      <c r="I161" s="67"/>
      <c r="J161" s="72">
        <v>13.14</v>
      </c>
    </row>
    <row r="162" spans="2:10" ht="15" customHeight="1" x14ac:dyDescent="0.35">
      <c r="B162" s="91"/>
      <c r="C162" s="71" t="s">
        <v>30</v>
      </c>
      <c r="D162" s="67">
        <v>50</v>
      </c>
      <c r="E162" s="75">
        <v>4</v>
      </c>
      <c r="F162" s="75">
        <v>0.95</v>
      </c>
      <c r="G162" s="75">
        <v>27.5</v>
      </c>
      <c r="H162" s="75">
        <v>115</v>
      </c>
      <c r="I162" s="67"/>
      <c r="J162" s="72">
        <v>4.43</v>
      </c>
    </row>
    <row r="163" spans="2:10" ht="15" customHeight="1" x14ac:dyDescent="0.35">
      <c r="B163" s="91"/>
      <c r="C163" s="85" t="s">
        <v>65</v>
      </c>
      <c r="D163" s="67">
        <v>250</v>
      </c>
      <c r="E163" s="67">
        <v>1</v>
      </c>
      <c r="F163" s="67">
        <v>0.75</v>
      </c>
      <c r="G163" s="67">
        <v>27.25</v>
      </c>
      <c r="H163" s="67">
        <v>105</v>
      </c>
      <c r="I163" s="67"/>
      <c r="J163" s="72">
        <v>42.5</v>
      </c>
    </row>
    <row r="164" spans="2:10" x14ac:dyDescent="0.35">
      <c r="B164" s="77" t="s">
        <v>59</v>
      </c>
      <c r="C164" s="78"/>
      <c r="D164" s="79">
        <f>SUM(D159:D163)</f>
        <v>720</v>
      </c>
      <c r="E164" s="79">
        <f>SUM(E159:E163)</f>
        <v>21.58</v>
      </c>
      <c r="F164" s="79">
        <f>SUM(F159:F163)</f>
        <v>20.099999999999998</v>
      </c>
      <c r="G164" s="79">
        <f>SUM(G159:G163)</f>
        <v>103.61</v>
      </c>
      <c r="H164" s="79">
        <f>SUM(H159:H163)</f>
        <v>649.94000000000005</v>
      </c>
      <c r="I164" s="79"/>
      <c r="J164" s="80">
        <f>SUM(J159:J163)</f>
        <v>84.41</v>
      </c>
    </row>
    <row r="165" spans="2:10" ht="26.5" x14ac:dyDescent="0.35">
      <c r="B165" s="93" t="s">
        <v>14</v>
      </c>
      <c r="C165" s="82" t="s">
        <v>61</v>
      </c>
      <c r="D165" s="67">
        <v>60</v>
      </c>
      <c r="E165" s="67">
        <v>0.7</v>
      </c>
      <c r="F165" s="67">
        <v>4</v>
      </c>
      <c r="G165" s="67">
        <v>6.6</v>
      </c>
      <c r="H165" s="67">
        <v>64</v>
      </c>
      <c r="I165" s="67">
        <v>16</v>
      </c>
      <c r="J165" s="69">
        <v>2.69</v>
      </c>
    </row>
    <row r="166" spans="2:10" x14ac:dyDescent="0.35">
      <c r="B166" s="93"/>
      <c r="C166" s="73" t="s">
        <v>29</v>
      </c>
      <c r="D166" s="67">
        <v>200</v>
      </c>
      <c r="E166" s="67">
        <v>1.4</v>
      </c>
      <c r="F166" s="67">
        <v>3.9</v>
      </c>
      <c r="G166" s="67">
        <v>6.78</v>
      </c>
      <c r="H166" s="67">
        <v>67.8</v>
      </c>
      <c r="I166" s="67">
        <v>67</v>
      </c>
      <c r="J166" s="72">
        <v>17.72</v>
      </c>
    </row>
    <row r="167" spans="2:10" ht="14.25" customHeight="1" x14ac:dyDescent="0.35">
      <c r="B167" s="93"/>
      <c r="C167" s="82" t="s">
        <v>96</v>
      </c>
      <c r="D167" s="67">
        <v>200</v>
      </c>
      <c r="E167" s="103">
        <v>23.64</v>
      </c>
      <c r="F167" s="103">
        <v>21.1</v>
      </c>
      <c r="G167" s="103">
        <v>15.1</v>
      </c>
      <c r="H167" s="103">
        <v>344.54</v>
      </c>
      <c r="I167" s="67">
        <v>11</v>
      </c>
      <c r="J167" s="72">
        <v>38.07</v>
      </c>
    </row>
    <row r="168" spans="2:10" ht="15" customHeight="1" x14ac:dyDescent="0.35">
      <c r="B168" s="93"/>
      <c r="C168" s="73" t="s">
        <v>56</v>
      </c>
      <c r="D168" s="67">
        <v>40</v>
      </c>
      <c r="E168" s="74">
        <v>3.24</v>
      </c>
      <c r="F168" s="74">
        <v>0.4</v>
      </c>
      <c r="G168" s="74">
        <v>19.52</v>
      </c>
      <c r="H168" s="74">
        <v>96.8</v>
      </c>
      <c r="I168" s="67"/>
      <c r="J168" s="72">
        <v>2.4900000000000002</v>
      </c>
    </row>
    <row r="169" spans="2:10" x14ac:dyDescent="0.35">
      <c r="B169" s="93"/>
      <c r="C169" s="73" t="s">
        <v>28</v>
      </c>
      <c r="D169" s="67">
        <v>40</v>
      </c>
      <c r="E169" s="74">
        <v>2.64</v>
      </c>
      <c r="F169" s="74">
        <v>0.48</v>
      </c>
      <c r="G169" s="74">
        <v>15.84</v>
      </c>
      <c r="H169" s="74">
        <v>79.2</v>
      </c>
      <c r="I169" s="67"/>
      <c r="J169" s="72">
        <v>2.64</v>
      </c>
    </row>
    <row r="170" spans="2:10" ht="14.25" customHeight="1" x14ac:dyDescent="0.35">
      <c r="B170" s="93"/>
      <c r="C170" s="82" t="s">
        <v>64</v>
      </c>
      <c r="D170" s="67">
        <v>200</v>
      </c>
      <c r="E170" s="67">
        <v>1</v>
      </c>
      <c r="F170" s="67">
        <v>0.04</v>
      </c>
      <c r="G170" s="67">
        <v>27.5</v>
      </c>
      <c r="H170" s="67">
        <v>110</v>
      </c>
      <c r="I170" s="67">
        <v>278</v>
      </c>
      <c r="J170" s="72">
        <v>4.9800000000000004</v>
      </c>
    </row>
    <row r="171" spans="2:10" x14ac:dyDescent="0.35">
      <c r="B171" s="93"/>
      <c r="C171" s="71" t="s">
        <v>58</v>
      </c>
      <c r="D171" s="67">
        <v>200</v>
      </c>
      <c r="E171" s="75">
        <v>0.8</v>
      </c>
      <c r="F171" s="75">
        <v>0.8</v>
      </c>
      <c r="G171" s="75">
        <v>19.600000000000001</v>
      </c>
      <c r="H171" s="75">
        <v>94</v>
      </c>
      <c r="I171" s="67"/>
      <c r="J171" s="76">
        <v>19.600000000000001</v>
      </c>
    </row>
    <row r="172" spans="2:10" x14ac:dyDescent="0.35">
      <c r="B172" s="86" t="s">
        <v>66</v>
      </c>
      <c r="C172" s="87"/>
      <c r="D172" s="79">
        <f>SUM(D165:D171)</f>
        <v>940</v>
      </c>
      <c r="E172" s="79">
        <f>SUM(E165:E171)</f>
        <v>33.42</v>
      </c>
      <c r="F172" s="79">
        <f>SUM(F165:F171)</f>
        <v>30.72</v>
      </c>
      <c r="G172" s="79">
        <f>SUM(G165:G171)</f>
        <v>110.94</v>
      </c>
      <c r="H172" s="79">
        <f>SUM(H165:H171)</f>
        <v>856.34</v>
      </c>
      <c r="I172" s="79"/>
      <c r="J172" s="80">
        <f t="shared" ref="J172" si="12">SUM(J165:J171)</f>
        <v>88.19</v>
      </c>
    </row>
    <row r="173" spans="2:10" x14ac:dyDescent="0.35">
      <c r="B173" s="86" t="s">
        <v>67</v>
      </c>
      <c r="C173" s="87"/>
      <c r="D173" s="79">
        <f>D164+D172</f>
        <v>1660</v>
      </c>
      <c r="E173" s="79">
        <f>E164+E172</f>
        <v>55</v>
      </c>
      <c r="F173" s="79">
        <f>F164+F172</f>
        <v>50.819999999999993</v>
      </c>
      <c r="G173" s="79">
        <f>G164+G172</f>
        <v>214.55</v>
      </c>
      <c r="H173" s="79">
        <f>H164+H172</f>
        <v>1506.2800000000002</v>
      </c>
      <c r="I173" s="79"/>
      <c r="J173" s="80">
        <f t="shared" ref="J173" si="13">J164+J172</f>
        <v>172.6</v>
      </c>
    </row>
    <row r="174" spans="2:10" hidden="1" x14ac:dyDescent="0.35">
      <c r="B174" s="86"/>
      <c r="C174" s="87"/>
      <c r="D174" s="79">
        <f>SUM(D12,D28,D46,D62,D80,D97,D115,D131,D147,D164)</f>
        <v>6580</v>
      </c>
      <c r="E174" s="79">
        <f t="shared" ref="E174:H174" si="14">SUM(E12,E28,E46,E62,E80,E97,E115,E131,E147,E164)</f>
        <v>244.09999999999997</v>
      </c>
      <c r="F174" s="79">
        <f t="shared" si="14"/>
        <v>279.00000000000006</v>
      </c>
      <c r="G174" s="79">
        <f t="shared" si="14"/>
        <v>908.3599999999999</v>
      </c>
      <c r="H174" s="79">
        <f t="shared" si="14"/>
        <v>6992.7200000000012</v>
      </c>
      <c r="I174" s="79"/>
      <c r="J174" s="80">
        <f t="shared" ref="J174" si="15">SUM(J12,J28,J46,J62,J80,J97,J115,J131,J147,J164)</f>
        <v>714.01999999999987</v>
      </c>
    </row>
    <row r="175" spans="2:10" hidden="1" x14ac:dyDescent="0.35">
      <c r="B175" s="86"/>
      <c r="C175" s="87"/>
      <c r="D175" s="79">
        <f>SUM(D20,D37,D55,D71,D88,D106,D123,D140,D156,D172)</f>
        <v>9890</v>
      </c>
      <c r="E175" s="79">
        <f t="shared" ref="E175:H175" si="16">SUM(E20,E37,E55,E71,E88,E106,E123,E140,E156,E172)</f>
        <v>320.67000000000007</v>
      </c>
      <c r="F175" s="79">
        <f t="shared" si="16"/>
        <v>233.51999999999998</v>
      </c>
      <c r="G175" s="79">
        <f t="shared" si="16"/>
        <v>1390.49</v>
      </c>
      <c r="H175" s="79">
        <f t="shared" si="16"/>
        <v>8929.3700000000008</v>
      </c>
      <c r="I175" s="79"/>
      <c r="J175" s="80">
        <f t="shared" ref="J175" si="17">SUM(J20,J37,J55,J71,J88,J106,J123,J140,J156,J172)</f>
        <v>1035.2</v>
      </c>
    </row>
    <row r="176" spans="2:10" hidden="1" x14ac:dyDescent="0.35">
      <c r="B176" s="86"/>
      <c r="C176" s="87"/>
      <c r="D176" s="104"/>
      <c r="E176" s="104"/>
      <c r="F176" s="79"/>
      <c r="G176" s="79"/>
      <c r="H176" s="79"/>
      <c r="I176" s="67"/>
      <c r="J176" s="69"/>
    </row>
    <row r="177" spans="2:10" x14ac:dyDescent="0.35">
      <c r="B177" s="88"/>
      <c r="C177" s="105" t="s">
        <v>106</v>
      </c>
      <c r="D177" s="104">
        <f>D174/10</f>
        <v>658</v>
      </c>
      <c r="E177" s="104">
        <f t="shared" ref="E177:H178" si="18">E174/10</f>
        <v>24.409999999999997</v>
      </c>
      <c r="F177" s="104">
        <f t="shared" si="18"/>
        <v>27.900000000000006</v>
      </c>
      <c r="G177" s="104">
        <f t="shared" si="18"/>
        <v>90.835999999999984</v>
      </c>
      <c r="H177" s="104">
        <f t="shared" si="18"/>
        <v>699.27200000000016</v>
      </c>
      <c r="I177" s="104"/>
      <c r="J177" s="106">
        <f t="shared" ref="J177:J178" si="19">J174/10</f>
        <v>71.401999999999987</v>
      </c>
    </row>
    <row r="178" spans="2:10" x14ac:dyDescent="0.35">
      <c r="B178" s="88"/>
      <c r="C178" s="105" t="s">
        <v>107</v>
      </c>
      <c r="D178" s="104">
        <f>D175/10</f>
        <v>989</v>
      </c>
      <c r="E178" s="104">
        <f t="shared" si="18"/>
        <v>32.067000000000007</v>
      </c>
      <c r="F178" s="104">
        <f t="shared" si="18"/>
        <v>23.351999999999997</v>
      </c>
      <c r="G178" s="104">
        <f t="shared" si="18"/>
        <v>139.04900000000001</v>
      </c>
      <c r="H178" s="104">
        <f t="shared" si="18"/>
        <v>892.93700000000013</v>
      </c>
      <c r="I178" s="104"/>
      <c r="J178" s="106">
        <f t="shared" si="19"/>
        <v>103.52000000000001</v>
      </c>
    </row>
    <row r="179" spans="2:10" x14ac:dyDescent="0.35">
      <c r="B179" s="88"/>
      <c r="C179" s="105" t="s">
        <v>108</v>
      </c>
      <c r="D179" s="104">
        <f>SUM(D21,D38,D56,D72,D89,D107,D124,D141,D157,D173)/10</f>
        <v>1647</v>
      </c>
      <c r="E179" s="104">
        <f t="shared" ref="E179:H179" si="20">SUM(E21,E38,E56,E72,E89,E107,E124,E141,E157,E173)/10</f>
        <v>56.476999999999997</v>
      </c>
      <c r="F179" s="104">
        <f t="shared" si="20"/>
        <v>51.251999999999995</v>
      </c>
      <c r="G179" s="104">
        <f t="shared" si="20"/>
        <v>229.88499999999999</v>
      </c>
      <c r="H179" s="104">
        <f t="shared" si="20"/>
        <v>1592.2090000000003</v>
      </c>
      <c r="I179" s="104"/>
      <c r="J179" s="106">
        <f t="shared" ref="J179" si="21">SUM(J21,J38,J56,J72,J89,J107,J124,J141,J157,J173)/10</f>
        <v>17.259999999999998</v>
      </c>
    </row>
    <row r="180" spans="2:10" ht="13.5" customHeight="1" x14ac:dyDescent="0.35"/>
    <row r="181" spans="2:10" s="53" customFormat="1" hidden="1" x14ac:dyDescent="0.35">
      <c r="B181" s="108"/>
      <c r="C181" s="109"/>
      <c r="D181" s="110"/>
      <c r="E181" s="110">
        <f>E177/10</f>
        <v>2.4409999999999998</v>
      </c>
      <c r="F181" s="110">
        <f t="shared" ref="F181:H181" si="22">F177/10</f>
        <v>2.7900000000000005</v>
      </c>
      <c r="G181" s="110">
        <f t="shared" si="22"/>
        <v>9.0835999999999988</v>
      </c>
      <c r="H181" s="110">
        <f t="shared" si="22"/>
        <v>69.927200000000013</v>
      </c>
      <c r="I181" s="111"/>
      <c r="J181" s="112"/>
    </row>
    <row r="182" spans="2:10" s="53" customFormat="1" hidden="1" x14ac:dyDescent="0.35">
      <c r="B182" s="108"/>
      <c r="C182" s="109"/>
      <c r="D182" s="110"/>
      <c r="E182" s="110"/>
      <c r="F182" s="113"/>
      <c r="G182" s="110"/>
      <c r="H182" s="113"/>
      <c r="I182" s="111"/>
      <c r="J182" s="112"/>
    </row>
    <row r="183" spans="2:10" s="53" customFormat="1" hidden="1" x14ac:dyDescent="0.35">
      <c r="B183" s="108"/>
      <c r="C183" s="109" t="s">
        <v>109</v>
      </c>
      <c r="D183" s="110"/>
      <c r="E183" s="110">
        <v>38.5</v>
      </c>
      <c r="F183" s="110">
        <v>39.5</v>
      </c>
      <c r="G183" s="110">
        <v>167.5</v>
      </c>
      <c r="H183" s="110">
        <v>1175</v>
      </c>
      <c r="I183" s="111"/>
      <c r="J183" s="112"/>
    </row>
    <row r="184" spans="2:10" hidden="1" x14ac:dyDescent="0.35"/>
    <row r="185" spans="2:10" hidden="1" x14ac:dyDescent="0.35"/>
    <row r="186" spans="2:10" s="55" customFormat="1" ht="32.25" hidden="1" customHeight="1" thickBot="1" x14ac:dyDescent="0.4">
      <c r="B186" s="46"/>
      <c r="C186" s="114" t="s">
        <v>44</v>
      </c>
      <c r="D186" s="115" t="s">
        <v>110</v>
      </c>
      <c r="E186" s="116" t="s">
        <v>111</v>
      </c>
      <c r="F186" s="117"/>
      <c r="G186" s="118"/>
      <c r="H186" s="119" t="s">
        <v>112</v>
      </c>
      <c r="I186" s="120" t="s">
        <v>48</v>
      </c>
      <c r="J186" s="49"/>
    </row>
    <row r="187" spans="2:10" s="55" customFormat="1" ht="29.25" hidden="1" customHeight="1" thickBot="1" x14ac:dyDescent="0.4">
      <c r="B187" s="46"/>
      <c r="C187" s="121"/>
      <c r="D187" s="122"/>
      <c r="E187" s="122" t="s">
        <v>50</v>
      </c>
      <c r="F187" s="122" t="s">
        <v>51</v>
      </c>
      <c r="G187" s="122" t="s">
        <v>52</v>
      </c>
      <c r="H187" s="123"/>
      <c r="I187" s="124"/>
      <c r="J187" s="49"/>
    </row>
    <row r="188" spans="2:10" hidden="1" x14ac:dyDescent="0.35">
      <c r="C188" s="47" t="s">
        <v>113</v>
      </c>
      <c r="E188" s="107">
        <v>77</v>
      </c>
      <c r="F188" s="107">
        <v>79</v>
      </c>
      <c r="G188" s="107">
        <v>335</v>
      </c>
      <c r="H188" s="107">
        <v>2350</v>
      </c>
    </row>
    <row r="189" spans="2:10" hidden="1" x14ac:dyDescent="0.35">
      <c r="E189" s="107">
        <v>38.5</v>
      </c>
      <c r="F189" s="107">
        <v>39.5</v>
      </c>
      <c r="G189" s="107">
        <v>167.5</v>
      </c>
      <c r="H189" s="107">
        <v>1175</v>
      </c>
    </row>
    <row r="190" spans="2:10" hidden="1" x14ac:dyDescent="0.35">
      <c r="C190" s="125"/>
      <c r="D190" s="126" t="s">
        <v>114</v>
      </c>
    </row>
    <row r="191" spans="2:10" hidden="1" x14ac:dyDescent="0.35">
      <c r="B191" s="45"/>
    </row>
    <row r="192" spans="2:10" hidden="1" x14ac:dyDescent="0.35">
      <c r="B192" s="45"/>
    </row>
    <row r="193" spans="2:9" ht="15" hidden="1" thickBot="1" x14ac:dyDescent="0.4">
      <c r="B193" s="45"/>
      <c r="C193" s="127" t="s">
        <v>115</v>
      </c>
      <c r="D193" s="128">
        <v>100</v>
      </c>
      <c r="E193" s="129">
        <v>1</v>
      </c>
      <c r="F193" s="129">
        <v>4.5</v>
      </c>
      <c r="G193" s="129">
        <v>14.5</v>
      </c>
      <c r="H193" s="129">
        <v>100</v>
      </c>
      <c r="I193" s="130">
        <v>16</v>
      </c>
    </row>
    <row r="194" spans="2:9" hidden="1" x14ac:dyDescent="0.35">
      <c r="B194" s="45"/>
    </row>
    <row r="195" spans="2:9" ht="15" hidden="1" thickBot="1" x14ac:dyDescent="0.4">
      <c r="B195" s="45"/>
      <c r="C195" s="131" t="s">
        <v>116</v>
      </c>
      <c r="D195" s="129">
        <v>100</v>
      </c>
      <c r="E195" s="129">
        <v>2.2999999999999998</v>
      </c>
      <c r="F195" s="129">
        <v>6.4</v>
      </c>
      <c r="G195" s="129">
        <v>8.1999999999999993</v>
      </c>
      <c r="H195" s="129">
        <v>99</v>
      </c>
      <c r="I195" s="130">
        <v>7</v>
      </c>
    </row>
    <row r="196" spans="2:9" hidden="1" x14ac:dyDescent="0.35"/>
  </sheetData>
  <mergeCells count="35">
    <mergeCell ref="I186:I187"/>
    <mergeCell ref="B148:B155"/>
    <mergeCell ref="B159:B163"/>
    <mergeCell ref="B165:B171"/>
    <mergeCell ref="C186:C187"/>
    <mergeCell ref="E186:G186"/>
    <mergeCell ref="H186:H187"/>
    <mergeCell ref="B98:B105"/>
    <mergeCell ref="B109:B114"/>
    <mergeCell ref="B116:B122"/>
    <mergeCell ref="B126:B130"/>
    <mergeCell ref="B132:B139"/>
    <mergeCell ref="B143:B146"/>
    <mergeCell ref="B47:B54"/>
    <mergeCell ref="B58:B61"/>
    <mergeCell ref="B63:B70"/>
    <mergeCell ref="B74:B79"/>
    <mergeCell ref="B81:B87"/>
    <mergeCell ref="B91:B96"/>
    <mergeCell ref="J5:J6"/>
    <mergeCell ref="B8:B11"/>
    <mergeCell ref="B13:B19"/>
    <mergeCell ref="B23:B27"/>
    <mergeCell ref="B29:B36"/>
    <mergeCell ref="B40:B45"/>
    <mergeCell ref="D1:I1"/>
    <mergeCell ref="B2:I2"/>
    <mergeCell ref="C3:H3"/>
    <mergeCell ref="C4:H4"/>
    <mergeCell ref="B5:B6"/>
    <mergeCell ref="C5:C6"/>
    <mergeCell ref="D5:D6"/>
    <mergeCell ref="E5:G5"/>
    <mergeCell ref="H5:H6"/>
    <mergeCell ref="I5:I6"/>
  </mergeCells>
  <pageMargins left="0.39370078740157483" right="0.39370078740157483" top="0.23622047244094491" bottom="0.3" header="0" footer="0"/>
  <pageSetup paperSize="9" fitToHeight="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МЕНЮ 7-11 лет с 09.01.2023</vt:lpstr>
      <vt:lpstr>'МЕНЮ 7-11 лет с 09.01.2023'!_GoBack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2023-02-08T13:45:10Z</dcterms:modified>
</cp:coreProperties>
</file>